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4/12 Contratacion_publica/menores/"/>
    </mc:Choice>
  </mc:AlternateContent>
  <xr:revisionPtr revIDLastSave="52" documentId="8_{F4B0726F-3151-44C0-887D-916EB1638873}" xr6:coauthVersionLast="47" xr6:coauthVersionMax="47" xr10:uidLastSave="{5F05BF34-61A0-42D8-A616-B7FEAEE6E79A}"/>
  <bookViews>
    <workbookView xWindow="-120" yWindow="-120" windowWidth="29040" windowHeight="15720" xr2:uid="{60F239EA-4CDC-4A06-A70D-384A3CDA2E12}"/>
  </bookViews>
  <sheets>
    <sheet name="INFO NECE MENORES 2024" sheetId="2" r:id="rId1"/>
  </sheets>
  <definedNames>
    <definedName name="_xlnm._FilterDatabase" localSheetId="0" hidden="1">'INFO NECE MENORES 2024'!#REF!</definedName>
    <definedName name="_Hlk134770682" localSheetId="0">'INFO NECE MENORES 2024'!#REF!</definedName>
    <definedName name="_Hlk59388232" localSheetId="0">'INFO NECE MENORES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2" l="1"/>
  <c r="N6" i="2"/>
  <c r="O6" i="2" s="1"/>
  <c r="N15" i="2"/>
  <c r="O15" i="2" s="1"/>
  <c r="N14" i="2"/>
  <c r="O14" i="2" s="1"/>
  <c r="N12" i="2"/>
  <c r="O12" i="2" s="1"/>
  <c r="N13" i="2"/>
  <c r="O13" i="2" s="1"/>
  <c r="N9" i="2"/>
  <c r="O9" i="2" s="1"/>
  <c r="N10" i="2"/>
  <c r="O10" i="2" s="1"/>
  <c r="N8" i="2"/>
  <c r="O8" i="2" s="1"/>
</calcChain>
</file>

<file path=xl/sharedStrings.xml><?xml version="1.0" encoding="utf-8"?>
<sst xmlns="http://schemas.openxmlformats.org/spreadsheetml/2006/main" count="186" uniqueCount="136">
  <si>
    <t>Nº INFO</t>
  </si>
  <si>
    <t>MES</t>
  </si>
  <si>
    <t xml:space="preserve">DEPARTAMENTO </t>
  </si>
  <si>
    <t xml:space="preserve">AJUDICATARIO </t>
  </si>
  <si>
    <t>CIF/NIF</t>
  </si>
  <si>
    <t>ACCIÓN</t>
  </si>
  <si>
    <t>AÑO</t>
  </si>
  <si>
    <t xml:space="preserve">BASE IMPONIBLE </t>
  </si>
  <si>
    <t>IMPUESTOS</t>
  </si>
  <si>
    <t xml:space="preserve">IMPORTE TOTAL CONTRATACIÓN </t>
  </si>
  <si>
    <t xml:space="preserve">DURACIÓN  </t>
  </si>
  <si>
    <t>PROCEDIMIENTO</t>
  </si>
  <si>
    <t xml:space="preserve">FECHA ADJUDICACIÓN </t>
  </si>
  <si>
    <t>ENERO</t>
  </si>
  <si>
    <t>N/A</t>
  </si>
  <si>
    <t>VALOR ESTIMADO</t>
  </si>
  <si>
    <t>1</t>
  </si>
  <si>
    <t>2</t>
  </si>
  <si>
    <t>3</t>
  </si>
  <si>
    <t>4</t>
  </si>
  <si>
    <t>5</t>
  </si>
  <si>
    <t>6</t>
  </si>
  <si>
    <t>7</t>
  </si>
  <si>
    <t>8</t>
  </si>
  <si>
    <t>NACIONALIDAD</t>
  </si>
  <si>
    <t>PROMOCIÓN TURÍSTICA</t>
  </si>
  <si>
    <t>PETICIÓN DE OFERTAS
1  SI
2  NO</t>
  </si>
  <si>
    <t>PUBLICIDAD  
1 SI
2  NO</t>
  </si>
  <si>
    <t>ES</t>
  </si>
  <si>
    <t>Nº DE LICITADORES PARTICIPANTES</t>
  </si>
  <si>
    <t>Nº DE OFERTAS SOLICITADAS</t>
  </si>
  <si>
    <t>Nº</t>
  </si>
  <si>
    <t>DENOMINACIÓN</t>
  </si>
  <si>
    <t>CPV nº nombre</t>
  </si>
  <si>
    <t>FEBRERO</t>
  </si>
  <si>
    <t>MARKETING Y COMUNICACIÓN</t>
  </si>
  <si>
    <t>9</t>
  </si>
  <si>
    <t>10</t>
  </si>
  <si>
    <t>11</t>
  </si>
  <si>
    <t>12</t>
  </si>
  <si>
    <t>13</t>
  </si>
  <si>
    <t>MARZO</t>
  </si>
  <si>
    <t>PRODUCTO TURÍSTICO</t>
  </si>
  <si>
    <t>MEJORA, RRHH Y TFC</t>
  </si>
  <si>
    <t xml:space="preserve">TIPO DE CONTRATO
3  Obras
2  Servicios
1  Suministros
</t>
  </si>
  <si>
    <t>PUBLICACIÓN REGISTRO CONTRATOS MENORES SPET, TURISMO DE TENERIFE S.A 2024</t>
  </si>
  <si>
    <t xml:space="preserve">1º TRIMESTRE 2024 </t>
  </si>
  <si>
    <t>ENE0120241T</t>
  </si>
  <si>
    <t>ENE0220241T</t>
  </si>
  <si>
    <t>ENE0320241T</t>
  </si>
  <si>
    <t>ENE0420241T</t>
  </si>
  <si>
    <t>FEB0120241T</t>
  </si>
  <si>
    <t>FEB0220241T</t>
  </si>
  <si>
    <t>FEB0320241T</t>
  </si>
  <si>
    <t>FEB0420241T</t>
  </si>
  <si>
    <t>MAR0120241T</t>
  </si>
  <si>
    <t>MAR0220241T</t>
  </si>
  <si>
    <t>MAR0320241T</t>
  </si>
  <si>
    <t>MAR0420241T</t>
  </si>
  <si>
    <t>MAR0520241T</t>
  </si>
  <si>
    <t>10248</t>
  </si>
  <si>
    <t>LA PARTICIPACIÓN EN 5 JORNADAS PROFESIONALES EN LA PENÍNSULA PARA AGENTES DE VIAJES Y MEDIOS DE COMUNICACIÓN Y LA REALIZACIÓN DE 1 EVENTO EN TENERIFE PARA LOS AGENTES DE VIAJES LOCALES</t>
  </si>
  <si>
    <t xml:space="preserve">799500008 Servicios de organización de exposiciones, ferias y congresos  </t>
  </si>
  <si>
    <t>9 MESES</t>
  </si>
  <si>
    <t>G85041861</t>
  </si>
  <si>
    <t>CONFEDERACION ESPAÑOLA DE AGENCIAS DE VIAJES</t>
  </si>
  <si>
    <t>MENOR</t>
  </si>
  <si>
    <t>10342</t>
  </si>
  <si>
    <t>222000002 Periódicos, revistas especializadas, publicaciones periódicas y revistas
22212000-9 Publicaciones periódicas
79341200-8 Gestión Publicitaria
79530000-8 Servicios de Traducción</t>
  </si>
  <si>
    <t>4 MESES</t>
  </si>
  <si>
    <t>COMUNICA MEDIATRADER, S.L.U</t>
  </si>
  <si>
    <t>B48781256</t>
  </si>
  <si>
    <t>SERVICIO DE RECOPILACIÓN DE CONTENIDOS, ELABORACIÓN, TRADUCCIÓN, ACTUALIZACIÓN, DINAMIZACIÓN Y ALOJAMIENTO EN LA WEB DEL DESTINO DE LA AGENDA CULTURAL MENSUAL Y DE LA FICHA DE EVENTOS DE INTERÉS TURISTICO QUE SE CELEBRAN EN LA ISLA DE TENERIFE</t>
  </si>
  <si>
    <t>ADMINISTRACIÓN, FINANZAS, JURÍDICO Y ATRACCIÓN DE INVERSIONES</t>
  </si>
  <si>
    <t>799520002 Servicios de organización de eventos</t>
  </si>
  <si>
    <t>US</t>
  </si>
  <si>
    <t>10377</t>
  </si>
  <si>
    <t>SERVICIO DE UNA EMPRESA DE DISEÑO PARA LA ELABORACIÓN DE CONTENIDOS AUDIOVISUALES, CREATIVIDADES, ADAPTACIONES GRÁFICAS Y COPIES PUBLICITARIOS</t>
  </si>
  <si>
    <t>798225007: Servicio de diseño gráfico
794152008: Servicios de consultoría en diseño
921112200: Producción de videocintas publicitarias</t>
  </si>
  <si>
    <t>2 MESES</t>
  </si>
  <si>
    <t>B76600345</t>
  </si>
  <si>
    <t>FLECH FAMILY COMMUNICATION S.L</t>
  </si>
  <si>
    <t>SERVICIOS DE DINAMIZACIÓN DE LA CAMPAÑA DE SENSIBILIZACIÓN CON EL TURISMO “SOMOS TENERIFE”</t>
  </si>
  <si>
    <t>10723</t>
  </si>
  <si>
    <t>793414000 Servicios de campañas de publicidad</t>
  </si>
  <si>
    <t>6 MESES</t>
  </si>
  <si>
    <t>78629942A</t>
  </si>
  <si>
    <t>EDUARDO JOSÉ GONZÁLEZ MENESES</t>
  </si>
  <si>
    <t xml:space="preserve">LA IMPRESIÓN DE MAPAS GENÉRICOS DE LA ISLA </t>
  </si>
  <si>
    <t>10305</t>
  </si>
  <si>
    <t xml:space="preserve">798000002 Servicios de impresión y servicios conexos </t>
  </si>
  <si>
    <t>B38286068</t>
  </si>
  <si>
    <t>LITOGRAFÍA DRAGO S.L.</t>
  </si>
  <si>
    <t>10671</t>
  </si>
  <si>
    <t xml:space="preserve">UN “SLOT” O ESPACIO DE PARTICIPACION PARA PRESENTAR LA PLATAFORMA DE ATRACCION DE INVERSIONES WHY TENERIFE?  DENTRO DE LA OPEN CYBER SECURITY CONFERENCE 2024 </t>
  </si>
  <si>
    <t>3 MESES</t>
  </si>
  <si>
    <t>5 DÍAS</t>
  </si>
  <si>
    <t>856838251B01</t>
  </si>
  <si>
    <t>NL</t>
  </si>
  <si>
    <t>STITCHING OPENCSIRT FOUNDATION</t>
  </si>
  <si>
    <t>10822</t>
  </si>
  <si>
    <t>PATROCINAR LOS XII PREMIOS REGIONALES DE RESTAURACIÓN QUÉ BUENO CANARIAS</t>
  </si>
  <si>
    <t>793422005 Servicios de promoción</t>
  </si>
  <si>
    <t>1 MES</t>
  </si>
  <si>
    <t>B76520345</t>
  </si>
  <si>
    <t>QUÉ BUENO CANARIAS S.L.</t>
  </si>
  <si>
    <t>10820</t>
  </si>
  <si>
    <t>DISEÑO Y ORGANIZACIÓN DE LAS REUNIONES ‘ONE TO ONE TENERIFE’ EN MIRADAS DOC MARKET</t>
  </si>
  <si>
    <t>799521003 Servicios de organización de eventos culturales</t>
  </si>
  <si>
    <t>B38805487</t>
  </si>
  <si>
    <t>TINGLADO FILM S.L.</t>
  </si>
  <si>
    <t>Varias</t>
  </si>
  <si>
    <t>SERVICIOS, DE TRADUCCIÓN DE TEXTOS Y DOCUMENTOS.</t>
  </si>
  <si>
    <t>795300008 Servicios de traducción</t>
  </si>
  <si>
    <t>12 MESES</t>
  </si>
  <si>
    <t>B82074667</t>
  </si>
  <si>
    <t>EAGLE LANGUAGE SERVICE S.L.</t>
  </si>
  <si>
    <t>LORO PARQUE</t>
  </si>
  <si>
    <t>PATROCINIO DEL CONGRESO INTERNACIONAL DE MAMÍFEROS MARÍNOS</t>
  </si>
  <si>
    <t>10782</t>
  </si>
  <si>
    <t>A38009023</t>
  </si>
  <si>
    <t>10244</t>
  </si>
  <si>
    <t>REALIZACIÓN DE UNA PIEZA AUDIOVISUAL PARA LA PRESENTACIÓN DE UNA PONENCIA EN UN CONGRESO INTERNACIONAL GASTRONÓMICO</t>
  </si>
  <si>
    <t xml:space="preserve">921112004 Producción de películas y videocintas de publicidad, propaganda e información </t>
  </si>
  <si>
    <t>B76673698</t>
  </si>
  <si>
    <t>FLYWUS STUDIOS S.L.</t>
  </si>
  <si>
    <t>10420</t>
  </si>
  <si>
    <t>ASISTENCIA ADVENTURE ELEVATE EN EUROPA.</t>
  </si>
  <si>
    <t>799500008 Servicios de organización de exposiciones, ferias y congresos</t>
  </si>
  <si>
    <t>ADVENTURE TRAVEL TRADE ASSOCIATION, INC</t>
  </si>
  <si>
    <t>270108000</t>
  </si>
  <si>
    <t>GRABACIÓN PIEZAS AUDIOVISUALES SOBRE SUS ACTIVIDADES PARA SU DIFUSIÓN EN SUS CANALES O EN EVENTOS EN LOS QUE PARTICIPA</t>
  </si>
  <si>
    <t>921110002 Servicios de producción de películas de cine y vídeo</t>
  </si>
  <si>
    <t>55369305W</t>
  </si>
  <si>
    <t>MARIO DOBRESCU MARGINEANU</t>
  </si>
  <si>
    <t>- SPET, Turismo de Tenerife S.A, como poder adjudicador y medio propio del Cabildo Insular de Tenerife, deberá aplicar las normas, criterios y principios establecidos en la LCSP 9/2017 que rigen la contratación menor, igualmente aplicables a los contratos de obra, servicios y suministros considerados gastos menores por el Decreto Ley del Gobierno de Canarias 4/2021.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</si>
</sst>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Frutiger LT 45 Light"/>
      <family val="2"/>
    </font>
    <font>
      <sz val="10"/>
      <color theme="1"/>
      <name val="Frutiger LT 45 Ligh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right" vertical="center"/>
    </xf>
    <xf numFmtId="14" fontId="10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3" borderId="1" xfId="0" applyNumberFormat="1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4" borderId="1" xfId="2" applyFont="1" applyFill="1" applyBorder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49" fontId="2" fillId="0" borderId="1" xfId="2" applyNumberFormat="1" applyFill="1" applyBorder="1" applyAlignment="1">
      <alignment horizontal="left" vertical="center"/>
    </xf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1213402</xdr:colOff>
      <xdr:row>0</xdr:row>
      <xdr:rowOff>748665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884331E7-D96A-431F-A574-7EA2B698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0250" cy="748665"/>
        </a:xfrm>
        <a:prstGeom prst="rect">
          <a:avLst/>
        </a:prstGeom>
      </xdr:spPr>
    </xdr:pic>
    <xdr:clientData/>
  </xdr:twoCellAnchor>
  <xdr:twoCellAnchor editAs="oneCell">
    <xdr:from>
      <xdr:col>19</xdr:col>
      <xdr:colOff>749919</xdr:colOff>
      <xdr:row>0</xdr:row>
      <xdr:rowOff>132064</xdr:rowOff>
    </xdr:from>
    <xdr:to>
      <xdr:col>21</xdr:col>
      <xdr:colOff>842786</xdr:colOff>
      <xdr:row>0</xdr:row>
      <xdr:rowOff>625459</xdr:rowOff>
    </xdr:to>
    <xdr:pic>
      <xdr:nvPicPr>
        <xdr:cNvPr id="3" name="Picture 9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9235BF96-2D51-4AEA-A94C-248C01A27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7167" y="132064"/>
          <a:ext cx="1823096" cy="4933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678D-0915-474D-9D24-CCCC1C5F41B1}">
  <dimension ref="A1:AI19"/>
  <sheetViews>
    <sheetView showGridLines="0" tabSelected="1" zoomScale="109" zoomScaleNormal="109" workbookViewId="0">
      <pane xSplit="6" ySplit="2" topLeftCell="J3" activePane="bottomRight" state="frozen"/>
      <selection pane="topRight" activeCell="G1" sqref="G1"/>
      <selection pane="bottomLeft" activeCell="A4" sqref="A4"/>
      <selection pane="bottomRight" activeCell="O21" sqref="O21"/>
    </sheetView>
  </sheetViews>
  <sheetFormatPr baseColWidth="10" defaultColWidth="11.42578125" defaultRowHeight="15" x14ac:dyDescent="0.25"/>
  <cols>
    <col min="1" max="1" width="3.5703125" style="31" bestFit="1" customWidth="1"/>
    <col min="2" max="2" width="8.140625" style="24" bestFit="1" customWidth="1"/>
    <col min="3" max="3" width="18.5703125" style="24" bestFit="1" customWidth="1"/>
    <col min="4" max="4" width="6.7109375" style="24" customWidth="1"/>
    <col min="5" max="5" width="11.85546875" style="24" bestFit="1" customWidth="1"/>
    <col min="6" max="6" width="14.140625" style="24" bestFit="1" customWidth="1"/>
    <col min="7" max="7" width="14.7109375" style="24" customWidth="1"/>
    <col min="8" max="8" width="17.7109375" style="35" customWidth="1"/>
    <col min="9" max="9" width="41.28515625" style="24" customWidth="1"/>
    <col min="10" max="10" width="10.7109375" style="35" bestFit="1" customWidth="1"/>
    <col min="11" max="11" width="11.42578125" style="32" customWidth="1"/>
    <col min="12" max="12" width="14.7109375" style="24" customWidth="1"/>
    <col min="13" max="13" width="13.42578125" style="24" bestFit="1" customWidth="1"/>
    <col min="14" max="14" width="14" style="33" bestFit="1" customWidth="1"/>
    <col min="15" max="15" width="10.7109375" style="32" bestFit="1" customWidth="1"/>
    <col min="16" max="16" width="10.85546875" style="32" bestFit="1" customWidth="1"/>
    <col min="17" max="17" width="11.85546875" style="32" bestFit="1" customWidth="1"/>
    <col min="18" max="18" width="11.7109375" style="34" bestFit="1" customWidth="1"/>
    <col min="19" max="19" width="14.140625" style="34" customWidth="1"/>
    <col min="20" max="20" width="11.42578125" style="34" customWidth="1"/>
    <col min="21" max="21" width="14.5703125" style="24" customWidth="1"/>
    <col min="22" max="22" width="14.85546875" style="35" bestFit="1" customWidth="1"/>
    <col min="23" max="23" width="14.5703125" style="24" bestFit="1" customWidth="1"/>
    <col min="24" max="16384" width="11.42578125" style="24"/>
  </cols>
  <sheetData>
    <row r="1" spans="1:23" s="23" customFormat="1" ht="61.5" customHeight="1" x14ac:dyDescent="0.25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s="23" customFormat="1" ht="81" x14ac:dyDescent="0.25">
      <c r="A2" s="7" t="s">
        <v>31</v>
      </c>
      <c r="B2" s="8" t="s">
        <v>5</v>
      </c>
      <c r="C2" s="37" t="s">
        <v>2</v>
      </c>
      <c r="D2" s="8" t="s">
        <v>6</v>
      </c>
      <c r="E2" s="9" t="s">
        <v>1</v>
      </c>
      <c r="F2" s="9" t="s">
        <v>0</v>
      </c>
      <c r="G2" s="8" t="s">
        <v>44</v>
      </c>
      <c r="H2" s="8" t="s">
        <v>32</v>
      </c>
      <c r="I2" s="8" t="s">
        <v>33</v>
      </c>
      <c r="J2" s="11" t="s">
        <v>15</v>
      </c>
      <c r="K2" s="10" t="s">
        <v>10</v>
      </c>
      <c r="L2" s="10" t="s">
        <v>12</v>
      </c>
      <c r="M2" s="11" t="s">
        <v>7</v>
      </c>
      <c r="N2" s="11" t="s">
        <v>8</v>
      </c>
      <c r="O2" s="11" t="s">
        <v>9</v>
      </c>
      <c r="P2" s="10" t="s">
        <v>26</v>
      </c>
      <c r="Q2" s="10" t="s">
        <v>27</v>
      </c>
      <c r="R2" s="8" t="s">
        <v>4</v>
      </c>
      <c r="S2" s="12" t="s">
        <v>3</v>
      </c>
      <c r="T2" s="8" t="s">
        <v>24</v>
      </c>
      <c r="U2" s="10" t="s">
        <v>11</v>
      </c>
      <c r="V2" s="10" t="s">
        <v>30</v>
      </c>
      <c r="W2" s="10" t="s">
        <v>29</v>
      </c>
    </row>
    <row r="3" spans="1:23" ht="18" customHeight="1" x14ac:dyDescent="0.25">
      <c r="A3" s="22"/>
      <c r="B3" s="21" t="s">
        <v>46</v>
      </c>
      <c r="C3" s="38"/>
      <c r="D3" s="14"/>
      <c r="E3" s="21"/>
      <c r="F3" s="21"/>
      <c r="G3" s="13"/>
      <c r="H3" s="27"/>
      <c r="I3" s="27"/>
      <c r="J3" s="25"/>
      <c r="K3" s="14"/>
      <c r="L3" s="26"/>
      <c r="M3" s="25"/>
      <c r="N3" s="25"/>
      <c r="O3" s="25"/>
      <c r="P3" s="26"/>
      <c r="Q3" s="26"/>
      <c r="R3" s="14"/>
      <c r="S3" s="27"/>
      <c r="T3" s="14"/>
      <c r="U3" s="28"/>
      <c r="V3" s="26"/>
      <c r="W3" s="26"/>
    </row>
    <row r="4" spans="1:23" x14ac:dyDescent="0.25">
      <c r="A4" s="15" t="s">
        <v>16</v>
      </c>
      <c r="B4" s="15" t="s">
        <v>60</v>
      </c>
      <c r="C4" s="29" t="s">
        <v>25</v>
      </c>
      <c r="D4" s="15">
        <v>2024</v>
      </c>
      <c r="E4" s="15" t="s">
        <v>13</v>
      </c>
      <c r="F4" s="15" t="s">
        <v>47</v>
      </c>
      <c r="G4" s="16">
        <v>2</v>
      </c>
      <c r="H4" s="39" t="s">
        <v>61</v>
      </c>
      <c r="I4" s="20" t="s">
        <v>62</v>
      </c>
      <c r="J4" s="17">
        <v>14000</v>
      </c>
      <c r="K4" s="15" t="s">
        <v>63</v>
      </c>
      <c r="L4" s="18">
        <v>45308</v>
      </c>
      <c r="M4" s="17">
        <v>14000</v>
      </c>
      <c r="N4" s="17">
        <v>2940</v>
      </c>
      <c r="O4" s="17">
        <v>16940</v>
      </c>
      <c r="P4" s="19">
        <v>2</v>
      </c>
      <c r="Q4" s="19">
        <v>1</v>
      </c>
      <c r="R4" s="15" t="s">
        <v>64</v>
      </c>
      <c r="S4" s="20" t="s">
        <v>65</v>
      </c>
      <c r="T4" s="15" t="s">
        <v>28</v>
      </c>
      <c r="U4" s="15" t="s">
        <v>66</v>
      </c>
      <c r="V4" s="19">
        <v>1</v>
      </c>
      <c r="W4" s="19">
        <v>1</v>
      </c>
    </row>
    <row r="5" spans="1:23" x14ac:dyDescent="0.25">
      <c r="A5" s="15" t="s">
        <v>17</v>
      </c>
      <c r="B5" s="15" t="s">
        <v>67</v>
      </c>
      <c r="C5" s="29" t="s">
        <v>35</v>
      </c>
      <c r="D5" s="15">
        <v>2024</v>
      </c>
      <c r="E5" s="15" t="s">
        <v>13</v>
      </c>
      <c r="F5" s="15" t="s">
        <v>48</v>
      </c>
      <c r="G5" s="16">
        <v>2</v>
      </c>
      <c r="H5" s="39" t="s">
        <v>72</v>
      </c>
      <c r="I5" s="20" t="s">
        <v>68</v>
      </c>
      <c r="J5" s="17">
        <v>14900</v>
      </c>
      <c r="K5" s="15" t="s">
        <v>69</v>
      </c>
      <c r="L5" s="18">
        <v>45313</v>
      </c>
      <c r="M5" s="17">
        <v>14600</v>
      </c>
      <c r="N5" s="17" t="s">
        <v>14</v>
      </c>
      <c r="O5" s="17">
        <v>14600</v>
      </c>
      <c r="P5" s="19">
        <v>2</v>
      </c>
      <c r="Q5" s="19">
        <v>1</v>
      </c>
      <c r="R5" s="15" t="s">
        <v>71</v>
      </c>
      <c r="S5" s="20" t="s">
        <v>70</v>
      </c>
      <c r="T5" s="15" t="s">
        <v>28</v>
      </c>
      <c r="U5" s="15" t="s">
        <v>66</v>
      </c>
      <c r="V5" s="19">
        <v>1</v>
      </c>
      <c r="W5" s="19">
        <v>1</v>
      </c>
    </row>
    <row r="6" spans="1:23" x14ac:dyDescent="0.25">
      <c r="A6" s="15" t="s">
        <v>18</v>
      </c>
      <c r="B6" s="15" t="s">
        <v>121</v>
      </c>
      <c r="C6" s="29" t="s">
        <v>42</v>
      </c>
      <c r="D6" s="15">
        <v>2024</v>
      </c>
      <c r="E6" s="15" t="s">
        <v>13</v>
      </c>
      <c r="F6" s="15" t="s">
        <v>49</v>
      </c>
      <c r="G6" s="16">
        <v>2</v>
      </c>
      <c r="H6" s="39" t="s">
        <v>122</v>
      </c>
      <c r="I6" s="20" t="s">
        <v>123</v>
      </c>
      <c r="J6" s="17">
        <v>14998</v>
      </c>
      <c r="K6" s="15" t="s">
        <v>103</v>
      </c>
      <c r="L6" s="18">
        <v>45293</v>
      </c>
      <c r="M6" s="17">
        <v>14998</v>
      </c>
      <c r="N6" s="17">
        <f>M6*0.07</f>
        <v>1049.8600000000001</v>
      </c>
      <c r="O6" s="17">
        <f>SUM(M6:N6)</f>
        <v>16047.86</v>
      </c>
      <c r="P6" s="19">
        <v>1</v>
      </c>
      <c r="Q6" s="19">
        <v>1</v>
      </c>
      <c r="R6" s="15" t="s">
        <v>124</v>
      </c>
      <c r="S6" s="20" t="s">
        <v>125</v>
      </c>
      <c r="T6" s="15" t="s">
        <v>28</v>
      </c>
      <c r="U6" s="15" t="s">
        <v>66</v>
      </c>
      <c r="V6" s="19">
        <v>1</v>
      </c>
      <c r="W6" s="19">
        <v>1</v>
      </c>
    </row>
    <row r="7" spans="1:23" x14ac:dyDescent="0.25">
      <c r="A7" s="15" t="s">
        <v>19</v>
      </c>
      <c r="B7" s="15" t="s">
        <v>111</v>
      </c>
      <c r="C7" s="29" t="s">
        <v>35</v>
      </c>
      <c r="D7" s="15">
        <v>2024</v>
      </c>
      <c r="E7" s="15" t="s">
        <v>13</v>
      </c>
      <c r="F7" s="15" t="s">
        <v>50</v>
      </c>
      <c r="G7" s="16">
        <v>2</v>
      </c>
      <c r="H7" s="39" t="s">
        <v>131</v>
      </c>
      <c r="I7" s="20" t="s">
        <v>132</v>
      </c>
      <c r="J7" s="17">
        <v>14990</v>
      </c>
      <c r="K7" s="15" t="s">
        <v>114</v>
      </c>
      <c r="L7" s="18">
        <v>45301</v>
      </c>
      <c r="M7" s="17">
        <v>14990</v>
      </c>
      <c r="N7" s="17" t="s">
        <v>14</v>
      </c>
      <c r="O7" s="17">
        <v>14990</v>
      </c>
      <c r="P7" s="19">
        <v>1</v>
      </c>
      <c r="Q7" s="19">
        <v>1</v>
      </c>
      <c r="R7" s="15" t="s">
        <v>133</v>
      </c>
      <c r="S7" s="20" t="s">
        <v>134</v>
      </c>
      <c r="T7" s="15" t="s">
        <v>28</v>
      </c>
      <c r="U7" s="15" t="s">
        <v>66</v>
      </c>
      <c r="V7" s="19">
        <v>4</v>
      </c>
      <c r="W7" s="19">
        <v>4</v>
      </c>
    </row>
    <row r="8" spans="1:23" x14ac:dyDescent="0.25">
      <c r="A8" s="15" t="s">
        <v>20</v>
      </c>
      <c r="B8" s="15" t="s">
        <v>76</v>
      </c>
      <c r="C8" s="29" t="s">
        <v>35</v>
      </c>
      <c r="D8" s="15">
        <v>2024</v>
      </c>
      <c r="E8" s="15" t="s">
        <v>34</v>
      </c>
      <c r="F8" s="15" t="s">
        <v>51</v>
      </c>
      <c r="G8" s="16">
        <v>2</v>
      </c>
      <c r="H8" s="39" t="s">
        <v>77</v>
      </c>
      <c r="I8" s="20" t="s">
        <v>78</v>
      </c>
      <c r="J8" s="17">
        <v>14900</v>
      </c>
      <c r="K8" s="15" t="s">
        <v>79</v>
      </c>
      <c r="L8" s="18">
        <v>45341</v>
      </c>
      <c r="M8" s="17">
        <v>14635.56</v>
      </c>
      <c r="N8" s="17">
        <f>M8*0.07</f>
        <v>1024.4892</v>
      </c>
      <c r="O8" s="17">
        <f>SUM(M8:N8)</f>
        <v>15660.049199999999</v>
      </c>
      <c r="P8" s="19">
        <v>2</v>
      </c>
      <c r="Q8" s="19">
        <v>1</v>
      </c>
      <c r="R8" s="15" t="s">
        <v>80</v>
      </c>
      <c r="S8" s="20" t="s">
        <v>81</v>
      </c>
      <c r="T8" s="15" t="s">
        <v>28</v>
      </c>
      <c r="U8" s="15" t="s">
        <v>66</v>
      </c>
      <c r="V8" s="19">
        <v>1</v>
      </c>
      <c r="W8" s="19">
        <v>1</v>
      </c>
    </row>
    <row r="9" spans="1:23" x14ac:dyDescent="0.25">
      <c r="A9" s="15" t="s">
        <v>21</v>
      </c>
      <c r="B9" s="15" t="s">
        <v>83</v>
      </c>
      <c r="C9" s="29" t="s">
        <v>35</v>
      </c>
      <c r="D9" s="15">
        <v>2024</v>
      </c>
      <c r="E9" s="15" t="s">
        <v>34</v>
      </c>
      <c r="F9" s="15" t="s">
        <v>52</v>
      </c>
      <c r="G9" s="16">
        <v>2</v>
      </c>
      <c r="H9" s="39" t="s">
        <v>82</v>
      </c>
      <c r="I9" s="20" t="s">
        <v>84</v>
      </c>
      <c r="J9" s="17">
        <v>14900</v>
      </c>
      <c r="K9" s="15" t="s">
        <v>85</v>
      </c>
      <c r="L9" s="18">
        <v>45342</v>
      </c>
      <c r="M9" s="17">
        <v>14400</v>
      </c>
      <c r="N9" s="17">
        <f>M9*0.07</f>
        <v>1008.0000000000001</v>
      </c>
      <c r="O9" s="17">
        <f>SUM(M9:N9)</f>
        <v>15408</v>
      </c>
      <c r="P9" s="19">
        <v>2</v>
      </c>
      <c r="Q9" s="19">
        <v>1</v>
      </c>
      <c r="R9" s="15" t="s">
        <v>86</v>
      </c>
      <c r="S9" s="20" t="s">
        <v>87</v>
      </c>
      <c r="T9" s="15" t="s">
        <v>28</v>
      </c>
      <c r="U9" s="15" t="s">
        <v>66</v>
      </c>
      <c r="V9" s="19">
        <v>3</v>
      </c>
      <c r="W9" s="19">
        <v>3</v>
      </c>
    </row>
    <row r="10" spans="1:23" x14ac:dyDescent="0.25">
      <c r="A10" s="15" t="s">
        <v>22</v>
      </c>
      <c r="B10" s="15" t="s">
        <v>89</v>
      </c>
      <c r="C10" s="29" t="s">
        <v>35</v>
      </c>
      <c r="D10" s="15">
        <v>2024</v>
      </c>
      <c r="E10" s="15" t="s">
        <v>34</v>
      </c>
      <c r="F10" s="15" t="s">
        <v>53</v>
      </c>
      <c r="G10" s="16">
        <v>2</v>
      </c>
      <c r="H10" s="39" t="s">
        <v>88</v>
      </c>
      <c r="I10" s="20" t="s">
        <v>90</v>
      </c>
      <c r="J10" s="17">
        <v>14990</v>
      </c>
      <c r="K10" s="15" t="s">
        <v>95</v>
      </c>
      <c r="L10" s="18">
        <v>45345</v>
      </c>
      <c r="M10" s="17">
        <v>14990</v>
      </c>
      <c r="N10" s="17">
        <f>M10*0.07</f>
        <v>1049.3000000000002</v>
      </c>
      <c r="O10" s="17">
        <f>SUM(M10:N10)</f>
        <v>16039.3</v>
      </c>
      <c r="P10" s="19">
        <v>1</v>
      </c>
      <c r="Q10" s="19">
        <v>1</v>
      </c>
      <c r="R10" s="15" t="s">
        <v>91</v>
      </c>
      <c r="S10" s="20" t="s">
        <v>92</v>
      </c>
      <c r="T10" s="15" t="s">
        <v>28</v>
      </c>
      <c r="U10" s="15" t="s">
        <v>66</v>
      </c>
      <c r="V10" s="19">
        <v>4</v>
      </c>
      <c r="W10" s="19">
        <v>4</v>
      </c>
    </row>
    <row r="11" spans="1:23" x14ac:dyDescent="0.25">
      <c r="A11" s="15" t="s">
        <v>23</v>
      </c>
      <c r="B11" s="15" t="s">
        <v>93</v>
      </c>
      <c r="C11" s="29" t="s">
        <v>73</v>
      </c>
      <c r="D11" s="15">
        <v>2024</v>
      </c>
      <c r="E11" s="15" t="s">
        <v>34</v>
      </c>
      <c r="F11" s="15" t="s">
        <v>54</v>
      </c>
      <c r="G11" s="16">
        <v>2</v>
      </c>
      <c r="H11" s="39" t="s">
        <v>94</v>
      </c>
      <c r="I11" s="20" t="s">
        <v>74</v>
      </c>
      <c r="J11" s="17">
        <v>5000</v>
      </c>
      <c r="K11" s="15" t="s">
        <v>96</v>
      </c>
      <c r="L11" s="18">
        <v>45348</v>
      </c>
      <c r="M11" s="17">
        <v>5000</v>
      </c>
      <c r="N11" s="17" t="s">
        <v>14</v>
      </c>
      <c r="O11" s="17">
        <v>5000</v>
      </c>
      <c r="P11" s="19">
        <v>1</v>
      </c>
      <c r="Q11" s="19">
        <v>1</v>
      </c>
      <c r="R11" s="15" t="s">
        <v>97</v>
      </c>
      <c r="S11" s="20" t="s">
        <v>99</v>
      </c>
      <c r="T11" s="15" t="s">
        <v>98</v>
      </c>
      <c r="U11" s="15" t="s">
        <v>66</v>
      </c>
      <c r="V11" s="19">
        <v>1</v>
      </c>
      <c r="W11" s="19">
        <v>1</v>
      </c>
    </row>
    <row r="12" spans="1:23" x14ac:dyDescent="0.25">
      <c r="A12" s="15" t="s">
        <v>36</v>
      </c>
      <c r="B12" s="15" t="s">
        <v>106</v>
      </c>
      <c r="C12" s="29" t="s">
        <v>43</v>
      </c>
      <c r="D12" s="15">
        <v>2024</v>
      </c>
      <c r="E12" s="15" t="s">
        <v>41</v>
      </c>
      <c r="F12" s="15" t="s">
        <v>55</v>
      </c>
      <c r="G12" s="16">
        <v>2</v>
      </c>
      <c r="H12" s="39" t="s">
        <v>107</v>
      </c>
      <c r="I12" s="36" t="s">
        <v>108</v>
      </c>
      <c r="J12" s="17">
        <v>7476.64</v>
      </c>
      <c r="K12" s="15" t="s">
        <v>103</v>
      </c>
      <c r="L12" s="18">
        <v>45358</v>
      </c>
      <c r="M12" s="17">
        <v>7476.64</v>
      </c>
      <c r="N12" s="17">
        <f>M12*0.07</f>
        <v>523.36480000000006</v>
      </c>
      <c r="O12" s="17">
        <f t="shared" ref="O12:O16" si="0">SUM(M12:N12)</f>
        <v>8000.0048000000006</v>
      </c>
      <c r="P12" s="19">
        <v>2</v>
      </c>
      <c r="Q12" s="19">
        <v>1</v>
      </c>
      <c r="R12" s="15" t="s">
        <v>109</v>
      </c>
      <c r="S12" s="20" t="s">
        <v>110</v>
      </c>
      <c r="T12" s="15" t="s">
        <v>28</v>
      </c>
      <c r="U12" s="15" t="s">
        <v>66</v>
      </c>
      <c r="V12" s="19">
        <v>1</v>
      </c>
      <c r="W12" s="19">
        <v>1</v>
      </c>
    </row>
    <row r="13" spans="1:23" x14ac:dyDescent="0.25">
      <c r="A13" s="15" t="s">
        <v>37</v>
      </c>
      <c r="B13" s="15" t="s">
        <v>100</v>
      </c>
      <c r="C13" s="29" t="s">
        <v>42</v>
      </c>
      <c r="D13" s="15">
        <v>2024</v>
      </c>
      <c r="E13" s="15" t="s">
        <v>41</v>
      </c>
      <c r="F13" s="15" t="s">
        <v>56</v>
      </c>
      <c r="G13" s="16">
        <v>2</v>
      </c>
      <c r="H13" s="39" t="s">
        <v>101</v>
      </c>
      <c r="I13" s="36" t="s">
        <v>102</v>
      </c>
      <c r="J13" s="17">
        <v>13084.12</v>
      </c>
      <c r="K13" s="15" t="s">
        <v>103</v>
      </c>
      <c r="L13" s="18">
        <v>45358</v>
      </c>
      <c r="M13" s="17">
        <v>13084.12</v>
      </c>
      <c r="N13" s="17">
        <f>M13*0.07</f>
        <v>915.88840000000016</v>
      </c>
      <c r="O13" s="17">
        <f t="shared" si="0"/>
        <v>14000.008400000001</v>
      </c>
      <c r="P13" s="19">
        <v>2</v>
      </c>
      <c r="Q13" s="19">
        <v>1</v>
      </c>
      <c r="R13" s="15" t="s">
        <v>104</v>
      </c>
      <c r="S13" s="20" t="s">
        <v>105</v>
      </c>
      <c r="T13" s="15" t="s">
        <v>28</v>
      </c>
      <c r="U13" s="15" t="s">
        <v>66</v>
      </c>
      <c r="V13" s="19">
        <v>1</v>
      </c>
      <c r="W13" s="19">
        <v>1</v>
      </c>
    </row>
    <row r="14" spans="1:23" x14ac:dyDescent="0.25">
      <c r="A14" s="15" t="s">
        <v>38</v>
      </c>
      <c r="B14" s="15" t="s">
        <v>111</v>
      </c>
      <c r="C14" s="29" t="s">
        <v>73</v>
      </c>
      <c r="D14" s="15">
        <v>2024</v>
      </c>
      <c r="E14" s="15" t="s">
        <v>41</v>
      </c>
      <c r="F14" s="15" t="s">
        <v>57</v>
      </c>
      <c r="G14" s="16">
        <v>2</v>
      </c>
      <c r="H14" s="39" t="s">
        <v>112</v>
      </c>
      <c r="I14" s="20" t="s">
        <v>113</v>
      </c>
      <c r="J14" s="17">
        <v>14990</v>
      </c>
      <c r="K14" s="15" t="s">
        <v>114</v>
      </c>
      <c r="L14" s="18">
        <v>45362</v>
      </c>
      <c r="M14" s="17">
        <v>14990</v>
      </c>
      <c r="N14" s="17">
        <f>M14*0.07</f>
        <v>1049.3000000000002</v>
      </c>
      <c r="O14" s="17">
        <f t="shared" si="0"/>
        <v>16039.3</v>
      </c>
      <c r="P14" s="19">
        <v>1</v>
      </c>
      <c r="Q14" s="19">
        <v>1</v>
      </c>
      <c r="R14" s="15" t="s">
        <v>115</v>
      </c>
      <c r="S14" s="20" t="s">
        <v>116</v>
      </c>
      <c r="T14" s="15" t="s">
        <v>28</v>
      </c>
      <c r="U14" s="15" t="s">
        <v>66</v>
      </c>
      <c r="V14" s="19">
        <v>4</v>
      </c>
      <c r="W14" s="19">
        <v>4</v>
      </c>
    </row>
    <row r="15" spans="1:23" x14ac:dyDescent="0.25">
      <c r="A15" s="15" t="s">
        <v>39</v>
      </c>
      <c r="B15" s="15" t="s">
        <v>119</v>
      </c>
      <c r="C15" s="29" t="s">
        <v>35</v>
      </c>
      <c r="D15" s="15">
        <v>2024</v>
      </c>
      <c r="E15" s="15" t="s">
        <v>41</v>
      </c>
      <c r="F15" s="15" t="s">
        <v>58</v>
      </c>
      <c r="G15" s="16">
        <v>2</v>
      </c>
      <c r="H15" s="39" t="s">
        <v>118</v>
      </c>
      <c r="I15" s="36" t="s">
        <v>102</v>
      </c>
      <c r="J15" s="17">
        <v>9930.49</v>
      </c>
      <c r="K15" s="15" t="s">
        <v>103</v>
      </c>
      <c r="L15" s="18">
        <v>45362</v>
      </c>
      <c r="M15" s="17">
        <v>9930.49</v>
      </c>
      <c r="N15" s="17">
        <f>M15*0.07</f>
        <v>695.13430000000005</v>
      </c>
      <c r="O15" s="17">
        <f t="shared" si="0"/>
        <v>10625.624299999999</v>
      </c>
      <c r="P15" s="19">
        <v>2</v>
      </c>
      <c r="Q15" s="19">
        <v>1</v>
      </c>
      <c r="R15" s="15" t="s">
        <v>120</v>
      </c>
      <c r="S15" s="20" t="s">
        <v>117</v>
      </c>
      <c r="T15" s="15" t="s">
        <v>28</v>
      </c>
      <c r="U15" s="15" t="s">
        <v>66</v>
      </c>
      <c r="V15" s="19">
        <v>1</v>
      </c>
      <c r="W15" s="19">
        <v>1</v>
      </c>
    </row>
    <row r="16" spans="1:23" x14ac:dyDescent="0.25">
      <c r="A16" s="15" t="s">
        <v>40</v>
      </c>
      <c r="B16" s="15" t="s">
        <v>126</v>
      </c>
      <c r="C16" s="29" t="s">
        <v>25</v>
      </c>
      <c r="D16" s="15">
        <v>2024</v>
      </c>
      <c r="E16" s="15" t="s">
        <v>41</v>
      </c>
      <c r="F16" s="15" t="s">
        <v>59</v>
      </c>
      <c r="G16" s="16">
        <v>2</v>
      </c>
      <c r="H16" s="39" t="s">
        <v>127</v>
      </c>
      <c r="I16" s="20" t="s">
        <v>128</v>
      </c>
      <c r="J16" s="17">
        <v>7000</v>
      </c>
      <c r="K16" s="15" t="s">
        <v>103</v>
      </c>
      <c r="L16" s="18">
        <v>45366</v>
      </c>
      <c r="M16" s="17">
        <v>5948.12</v>
      </c>
      <c r="N16" s="17" t="s">
        <v>14</v>
      </c>
      <c r="O16" s="17">
        <f t="shared" si="0"/>
        <v>5948.12</v>
      </c>
      <c r="P16" s="19">
        <v>2</v>
      </c>
      <c r="Q16" s="19">
        <v>1</v>
      </c>
      <c r="R16" s="15" t="s">
        <v>130</v>
      </c>
      <c r="S16" s="20" t="s">
        <v>129</v>
      </c>
      <c r="T16" s="15" t="s">
        <v>75</v>
      </c>
      <c r="U16" s="15" t="s">
        <v>66</v>
      </c>
      <c r="V16" s="19">
        <v>1</v>
      </c>
      <c r="W16" s="19">
        <v>1</v>
      </c>
    </row>
    <row r="17" spans="1:35" x14ac:dyDescent="0.25">
      <c r="A17" s="43" t="s">
        <v>135</v>
      </c>
      <c r="B17" s="1"/>
      <c r="C17" s="44"/>
      <c r="D17" s="1"/>
      <c r="E17" s="1"/>
      <c r="G17" s="3"/>
      <c r="H17" s="40"/>
      <c r="I17" s="45"/>
      <c r="J17" s="30"/>
      <c r="K17" s="4"/>
      <c r="L17" s="6"/>
      <c r="M17" s="46"/>
      <c r="N17" s="2"/>
      <c r="O17" s="4"/>
      <c r="P17" s="4"/>
      <c r="Q17" s="4"/>
      <c r="R17" s="5"/>
      <c r="S17" s="5"/>
      <c r="T17" s="5"/>
      <c r="U17" s="1"/>
      <c r="V17" s="30"/>
      <c r="W17" s="6"/>
      <c r="X17" s="47"/>
      <c r="Y17" s="6"/>
      <c r="Z17" s="5"/>
      <c r="AA17" s="5"/>
      <c r="AB17" s="43"/>
      <c r="AC17" s="30"/>
      <c r="AD17" s="30"/>
      <c r="AE17" s="30"/>
      <c r="AF17" s="30"/>
      <c r="AG17" s="30"/>
      <c r="AH17" s="30"/>
      <c r="AI17" s="30"/>
    </row>
    <row r="18" spans="1:35" x14ac:dyDescent="0.25">
      <c r="T18" s="24"/>
      <c r="U18" s="35"/>
      <c r="V18" s="24"/>
      <c r="W18" s="35"/>
    </row>
    <row r="19" spans="1:35" x14ac:dyDescent="0.25">
      <c r="T19" s="24"/>
      <c r="U19" s="35"/>
      <c r="V19" s="24"/>
      <c r="W19" s="35"/>
    </row>
  </sheetData>
  <mergeCells count="1">
    <mergeCell ref="A1:W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e4652e3513c6bb092bdc62c80b15166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a7ee13b57518ba10cfce9441e3a6a3d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882FC-8F19-45CE-959A-F963D0784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2580F-3722-4E94-9162-9E06712659A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515e28-181c-46ff-9191-47e0049ac0cd"/>
    <ds:schemaRef ds:uri="9c59f122-ab66-42f1-8bb5-a3979aa14479"/>
    <ds:schemaRef ds:uri="http://purl.org/dc/dcmitype/"/>
    <ds:schemaRef ds:uri="d0d1bc6d-f048-4684-a59c-1a2d756c80be"/>
    <ds:schemaRef ds:uri="cb4efc23-cbea-429c-95ad-f66483036327"/>
  </ds:schemaRefs>
</ds:datastoreItem>
</file>

<file path=customXml/itemProps3.xml><?xml version="1.0" encoding="utf-8"?>
<ds:datastoreItem xmlns:ds="http://schemas.openxmlformats.org/officeDocument/2006/customXml" ds:itemID="{3A771373-E549-492C-917F-EE3320844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NECE MENORES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 Admon</dc:creator>
  <cp:lastModifiedBy>Manuela Rabaneda Cárdenas</cp:lastModifiedBy>
  <cp:lastPrinted>2023-09-26T10:58:37Z</cp:lastPrinted>
  <dcterms:created xsi:type="dcterms:W3CDTF">2019-05-20T11:41:46Z</dcterms:created>
  <dcterms:modified xsi:type="dcterms:W3CDTF">2024-05-07T09:45:48Z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0x010100B78C4C667D80F14B8B425488C0119DEC</vt:lpwstr>
  </property>
  <property fmtid="{D5CDD505-2E9C-101B-9397-08002B2CF9AE}" pid="3" name="MediaServiceImageTags">
    <vt:lpwstr/>
  </property>
</Properties>
</file>