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administracion_tdt/Documentos compartidos/General/12.- DOC_ESCANEADA/2023/Relacion Contratos Menores 2023/"/>
    </mc:Choice>
  </mc:AlternateContent>
  <xr:revisionPtr revIDLastSave="5" documentId="8_{AD08D364-3C26-4B94-9939-C82C35729835}" xr6:coauthVersionLast="47" xr6:coauthVersionMax="47" xr10:uidLastSave="{C373C9CE-F12D-4D39-AED9-343D1C23FC3C}"/>
  <bookViews>
    <workbookView xWindow="-120" yWindow="-120" windowWidth="29040" windowHeight="15720" xr2:uid="{60F239EA-4CDC-4A06-A70D-384A3CDA2E12}"/>
  </bookViews>
  <sheets>
    <sheet name="INFO NECE MENORES 2023" sheetId="2" r:id="rId1"/>
  </sheets>
  <definedNames>
    <definedName name="_xlnm._FilterDatabase" localSheetId="0" hidden="1">'INFO NECE MENORES 2023'!#REF!</definedName>
    <definedName name="_Hlk134770682" localSheetId="0">'INFO NECE MENORES 2023'!#REF!</definedName>
    <definedName name="_Hlk59388232" localSheetId="0">'INFO NECE MENORES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2" l="1"/>
  <c r="O12" i="2" s="1"/>
  <c r="N14" i="2"/>
  <c r="O14" i="2" s="1"/>
  <c r="N38" i="2"/>
  <c r="O38" i="2" s="1"/>
  <c r="N37" i="2"/>
  <c r="O37" i="2" s="1"/>
  <c r="N35" i="2"/>
  <c r="O35" i="2" s="1"/>
  <c r="N24" i="2"/>
  <c r="O24" i="2" s="1"/>
  <c r="N9" i="2"/>
  <c r="O9" i="2" s="1"/>
  <c r="O32" i="2"/>
  <c r="N7" i="2"/>
  <c r="O7" i="2" s="1"/>
</calcChain>
</file>

<file path=xl/sharedStrings.xml><?xml version="1.0" encoding="utf-8"?>
<sst xmlns="http://schemas.openxmlformats.org/spreadsheetml/2006/main" count="458" uniqueCount="294">
  <si>
    <t>Nº INFO</t>
  </si>
  <si>
    <t>MES</t>
  </si>
  <si>
    <t xml:space="preserve">DEPARTAMENTO </t>
  </si>
  <si>
    <t xml:space="preserve">AJUDICATARIO </t>
  </si>
  <si>
    <t>CIF/NIF</t>
  </si>
  <si>
    <t>ACCIÓN</t>
  </si>
  <si>
    <t>AÑO</t>
  </si>
  <si>
    <t xml:space="preserve">BASE IMPONIBLE </t>
  </si>
  <si>
    <t>IMPUESTOS</t>
  </si>
  <si>
    <t xml:space="preserve">IMPORTE TOTAL CONTRATACIÓN </t>
  </si>
  <si>
    <t xml:space="preserve">DURACIÓN  </t>
  </si>
  <si>
    <t>PROCEDIMIENTO</t>
  </si>
  <si>
    <t xml:space="preserve">FECHA ADJUDICACIÓN </t>
  </si>
  <si>
    <t>ENERO</t>
  </si>
  <si>
    <t>N/A</t>
  </si>
  <si>
    <t>MENOR</t>
  </si>
  <si>
    <t>VALOR ESTIMADO</t>
  </si>
  <si>
    <t>1</t>
  </si>
  <si>
    <t>2</t>
  </si>
  <si>
    <t>3</t>
  </si>
  <si>
    <t>4</t>
  </si>
  <si>
    <t>5</t>
  </si>
  <si>
    <t>6</t>
  </si>
  <si>
    <t>7</t>
  </si>
  <si>
    <t>8</t>
  </si>
  <si>
    <t>NACIONALIDAD</t>
  </si>
  <si>
    <t>PROMOCIÓN TURÍSTICA</t>
  </si>
  <si>
    <t>PETICIÓN DE OFERTAS
1  SI
2  NO</t>
  </si>
  <si>
    <t>PUBLICIDAD  
1 SI
2  NO</t>
  </si>
  <si>
    <t>ES</t>
  </si>
  <si>
    <t>Nº DE LICITADORES PARTICIPANTES</t>
  </si>
  <si>
    <t>Nº DE OFERTAS SOLICITADAS</t>
  </si>
  <si>
    <t>Nº</t>
  </si>
  <si>
    <t>DENOMINACIÓN</t>
  </si>
  <si>
    <t>- SPET, Turismo de Tenerife S.A, como poder adjudicador y medio propio del Cabildo Insular de Tenerife, deberá aplicar las normas, criterios y principios establecidos en la LCSP 9/2017 que rigen la contratación menor, igualmente aplicables a los contratos de obra, servicios y suministros considerados gastos menores por el Decreto Ley del Gobierno de Canarias 4/2021.</t>
  </si>
  <si>
    <t>793414000 Servicios de campañas de publicidad</t>
  </si>
  <si>
    <t>CPV nº nombre</t>
  </si>
  <si>
    <t>CONSEJERO DELEGADO</t>
  </si>
  <si>
    <t>FEBRERO</t>
  </si>
  <si>
    <t>MARKETING Y COMUNICACIÓN</t>
  </si>
  <si>
    <t>793422005 Servicios de promoción</t>
  </si>
  <si>
    <t>FR</t>
  </si>
  <si>
    <t>9</t>
  </si>
  <si>
    <t>10</t>
  </si>
  <si>
    <t>11</t>
  </si>
  <si>
    <t>12</t>
  </si>
  <si>
    <t>13</t>
  </si>
  <si>
    <t>MARZO</t>
  </si>
  <si>
    <t>14</t>
  </si>
  <si>
    <t>INNOVACIÓN, IT Y TCB</t>
  </si>
  <si>
    <t>PRODUCTO TURÍSTICO</t>
  </si>
  <si>
    <t>15</t>
  </si>
  <si>
    <t>MEJORA, RRHH Y TFC</t>
  </si>
  <si>
    <t>16</t>
  </si>
  <si>
    <t>17</t>
  </si>
  <si>
    <t>18</t>
  </si>
  <si>
    <t>19</t>
  </si>
  <si>
    <t>20</t>
  </si>
  <si>
    <t>21</t>
  </si>
  <si>
    <t>ADMINISTRACIÓN, FINAZAS, JURÍDICO Y ATRACCIÓN DE INVERSIONES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</si>
  <si>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</si>
  <si>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</si>
  <si>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</si>
  <si>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</si>
  <si>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</si>
  <si>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</si>
  <si>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</si>
  <si>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</si>
  <si>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</si>
  <si>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</si>
  <si>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</si>
  <si>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</si>
  <si>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</si>
  <si>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PTE</t>
  </si>
  <si>
    <t>DK</t>
  </si>
  <si>
    <t>PUBLICACIÓN REGISTRO CONTRATOS MENORES SPET, TURISMO DE TENERIFE S.A 2023</t>
  </si>
  <si>
    <t xml:space="preserve">1º TRIMESTRE 2023 </t>
  </si>
  <si>
    <t>ENE0120231T</t>
  </si>
  <si>
    <t>CAMPAÑA DE PUBLICIDAD EN LA TV DANESA</t>
  </si>
  <si>
    <t>46 DÍAS</t>
  </si>
  <si>
    <t xml:space="preserve">ÅRHUS CHARTER </t>
  </si>
  <si>
    <t>9338</t>
  </si>
  <si>
    <t>ENE0220231T</t>
  </si>
  <si>
    <t>ENE0320231T</t>
  </si>
  <si>
    <t>ENE0420231T</t>
  </si>
  <si>
    <t>ENE0520231T</t>
  </si>
  <si>
    <t>ENE0620231T</t>
  </si>
  <si>
    <t>ENE0720231T</t>
  </si>
  <si>
    <t>ENE0820231T</t>
  </si>
  <si>
    <t>ENE0920231T</t>
  </si>
  <si>
    <t>FEB0120231T</t>
  </si>
  <si>
    <t>FEB0220231T</t>
  </si>
  <si>
    <t>FEB0320231T</t>
  </si>
  <si>
    <t>FEB0420231T</t>
  </si>
  <si>
    <t>FEB0520231T</t>
  </si>
  <si>
    <t>FEB0620231T</t>
  </si>
  <si>
    <t>FEB0720231T</t>
  </si>
  <si>
    <t>FEB0820231T</t>
  </si>
  <si>
    <t>FEB0920231T</t>
  </si>
  <si>
    <t>MAR0120231T</t>
  </si>
  <si>
    <t>MAR0220231T</t>
  </si>
  <si>
    <t>MAR0320231T</t>
  </si>
  <si>
    <t>MAR0420231T</t>
  </si>
  <si>
    <t>MAR0520231T</t>
  </si>
  <si>
    <t>MAR0620231T</t>
  </si>
  <si>
    <t>MAR0720231T</t>
  </si>
  <si>
    <t>MAR0920231T</t>
  </si>
  <si>
    <t>MAR1120231T</t>
  </si>
  <si>
    <t>MAR1220231T</t>
  </si>
  <si>
    <t>MAR1320231T</t>
  </si>
  <si>
    <t>MAR1420231T</t>
  </si>
  <si>
    <t xml:space="preserve">TIPO DE CONTRATO
3  Obras
2  Servicios
1  Suministros
</t>
  </si>
  <si>
    <t>9702</t>
  </si>
  <si>
    <t>PROMOCIÓN DE TENERIFE, A TRAVÉS DE LA MARCA TENERIFE DESPIERTA EMOCIONES EN EL EVENTO DEPORTIVO OCEAN LAVA SANTA CRUZ DE TENERIFE</t>
  </si>
  <si>
    <t>G38967477</t>
  </si>
  <si>
    <t>CLUB DEPORTIVO OHANA TRIATLÓN</t>
  </si>
  <si>
    <t>11563392</t>
  </si>
  <si>
    <t>9488</t>
  </si>
  <si>
    <t xml:space="preserve">REALIZACIÓN DE UNA CAMPAÑA COMARKETING PARA IMPULSAR LA CONECTIVIDAD DE LILLE EN FRANCIA CON TENERIFE </t>
  </si>
  <si>
    <t>793400009 Servicios de publicidad y de marketing</t>
  </si>
  <si>
    <t>1 MES</t>
  </si>
  <si>
    <t>VOLOTEA, S.L.</t>
  </si>
  <si>
    <t>751801184</t>
  </si>
  <si>
    <t>9779</t>
  </si>
  <si>
    <t>LOS SERVICIOS ARTÍSTICOS DE LA
BANDA DE ROCK DELOKOS PARA LA PRESENTACIÓN DE LOS EVENTOS DEPORTIVOS, CULTURALES Y MUSICALES TENERIFE 2023 QUE TENDRÁ LUGAR EN MADRID EL 01 DE MARZO DE 2023</t>
  </si>
  <si>
    <t>923121301 Servicios artísticos de bandas de músicos</t>
  </si>
  <si>
    <t>47 DÍAS</t>
  </si>
  <si>
    <t>3 DÍAS</t>
  </si>
  <si>
    <t>43783510C</t>
  </si>
  <si>
    <t>FERNANDO DAVID AMADOR GARCÍA</t>
  </si>
  <si>
    <t>9521</t>
  </si>
  <si>
    <t>PARTICIPACIÓN EN UNAS JORNADAS PROFESIONALES Y ENVÍOS DE NEWSLETTERS EN LA PENÍNSULA PARA AGENTES DE VIAJES Y CLIENTES DIRECTOS</t>
  </si>
  <si>
    <t>799500008 Servicios de organización de exposiciones, ferias y congresos</t>
  </si>
  <si>
    <t>8 MESES</t>
  </si>
  <si>
    <t>B20984746</t>
  </si>
  <si>
    <t>DEPARTAMENTO DE INFRAESTRUCTURAS TURÍSTICAS, S.L</t>
  </si>
  <si>
    <t>9792</t>
  </si>
  <si>
    <t>PARTICIPACIÓN EN UNAS JORNADAS PROFESIONALES EN ANDALUCÍA PARA AGENTES DE VIAJES Y MEDIOS DE COMUNICACIÓN DEL SECTOR PREMIUM</t>
  </si>
  <si>
    <t>G93589752</t>
  </si>
  <si>
    <t>FEDERACIÓN ANDALUZA DE AGENCIAS DE VIAJES</t>
  </si>
  <si>
    <t>9633</t>
  </si>
  <si>
    <t>ASISTENCIA TÉCNICA EN MATERIA DE ARQUITECTURA, URBANISMO E INFRASTRUCTURA TURÍSTICA</t>
  </si>
  <si>
    <t>799500008 Servicios de organización de exposiciones, ferias y congresos.</t>
  </si>
  <si>
    <t>713562000 Servicios de asistencia técnica</t>
  </si>
  <si>
    <t>4 MESES</t>
  </si>
  <si>
    <t>43799166J</t>
  </si>
  <si>
    <t>CRISTINA AMIGÓ MORENO</t>
  </si>
  <si>
    <t>9573-9685-9686</t>
  </si>
  <si>
    <t>PRODUCCIÓN DE MATERIAL PARA LA FERIA FITUR Y MADRID FUSIÓN Y MERCHANDISING PROMOCIONAL (LANYARDS, CUBRE MICRÓFONOS) CON LA IMAGEN DE TENERIFE!</t>
  </si>
  <si>
    <t>224620006 Material de publicidad </t>
  </si>
  <si>
    <t>12 MESES</t>
  </si>
  <si>
    <t>A28666832</t>
  </si>
  <si>
    <t>ADVANTIA COMUNICACIÓN GRÁFICA</t>
  </si>
  <si>
    <t>9642-9643</t>
  </si>
  <si>
    <t>ADAPTACIÓN DEL SERVICIO DE DESARROLLO, IMPLANTACIÓN Y MANTENIMIENTO DE LA APLICACIÓN WEB PARA LA RED INFOTEN, OIT TFS</t>
  </si>
  <si>
    <t>724130008 Servicios de diseño de sitios de web</t>
  </si>
  <si>
    <t>38746822</t>
  </si>
  <si>
    <t>GRUPO CANAL DESCUBRE, S.L.</t>
  </si>
  <si>
    <t>CANARIAS BLUE CREA S.L.</t>
  </si>
  <si>
    <t>9742</t>
  </si>
  <si>
    <t>MANTENIMIENTO Y GESTION DE LAS PÁGINAS WEB DE WHY TENERIFE? Y DE TENERIFE WORK &amp; PLAY</t>
  </si>
  <si>
    <t>503241003 Servicios de mantenimiento de sistemas</t>
  </si>
  <si>
    <t>B76756162</t>
  </si>
  <si>
    <t>CONECTA SOFTWARE SOLUCIONES SLU</t>
  </si>
  <si>
    <t>9583</t>
  </si>
  <si>
    <t>9538</t>
  </si>
  <si>
    <t>9577</t>
  </si>
  <si>
    <t>9294</t>
  </si>
  <si>
    <t>SERVICIO DE TRAMITACIÓN DE SOLICITUD DE AYUDAS Y SUBVENCIONES PARA LOS PROYECTOS ESTRATÉGICOS PRIVADOS QUE TENGAN LA FIRME INTENCIÓN DE ESTABLECER SU ACTIVIDAD EN LA ISLA</t>
  </si>
  <si>
    <t>722240001 Servicios de consultoría en gestión de proyectos</t>
  </si>
  <si>
    <t>307 DÍAS</t>
  </si>
  <si>
    <t>B38622973</t>
  </si>
  <si>
    <t>DYRECTO, ESTRATEGIA DE INVERSIÓN, SL</t>
  </si>
  <si>
    <t>PATROCINIO DEL EVENTO HACKRON</t>
  </si>
  <si>
    <t>1 DÍA</t>
  </si>
  <si>
    <t>J76629757</t>
  </si>
  <si>
    <t>HACKRON S.C.</t>
  </si>
  <si>
    <t>SECRETARÍA TÉCNICA DE APOYO A LA ORGANIZACIÓN DEL EVENTO REGENERATe Week 2023</t>
  </si>
  <si>
    <t>799520002 Servicios de eventos</t>
  </si>
  <si>
    <t>2 MESES</t>
  </si>
  <si>
    <t>B44698157</t>
  </si>
  <si>
    <t>ECOTURISTING IDEAS REGENERATIVAS S.L.U.</t>
  </si>
  <si>
    <t>793114104 Evaluación de repercusiones económicas</t>
  </si>
  <si>
    <t>45442879P</t>
  </si>
  <si>
    <t>CARLOS JOAQUIN MARTÍNEZ ROSÓN</t>
  </si>
  <si>
    <t>ASISTENCIA TÉCNICA Y ASESORAMIENTO JURÍDICO EN MATERIA DE CONTRATACIÓN PÚBLICA PARA SPET, TURISMO DE TENERIFE S.A</t>
  </si>
  <si>
    <t>791000005 Servicios jurídicos</t>
  </si>
  <si>
    <t>43770863T</t>
  </si>
  <si>
    <t>M. FREDDY SANTOS PADRÓN</t>
  </si>
  <si>
    <t>Varias</t>
  </si>
  <si>
    <t>TRANSPORTE DE PAQUETERÍA Y MENSAJERÍA DE MATERIAL PROMOCIONAL DE TURISMO DE TENERIFE</t>
  </si>
  <si>
    <t>601610004 Servicios de transporte de paquetes</t>
  </si>
  <si>
    <t>LOS SERVICIOS DE ANÁLISIS EL RETORNO ECONÓMICO (ROI) DE LOS PATROCINIOS PARA SPET, TURISMO DE TENERIFE S.A</t>
  </si>
  <si>
    <t>JESA CARGO ADUANAS S.L</t>
  </si>
  <si>
    <t>B85558625</t>
  </si>
  <si>
    <t>9750</t>
  </si>
  <si>
    <t>CONSULTORÍA PARA APLICAR LA METODOLOGÍA DE DISEÑO DE FUTUROS PARA CONVERTIR A PUERTO DE LA CRUZ EN UN POLO DE CONOCIMIENTO EN TORNO A LA CULTURA Y AL VISITANTE</t>
  </si>
  <si>
    <t>733000005 Diseño y ejecución en materia de investigación y desarrollo</t>
  </si>
  <si>
    <t>B86872827</t>
  </si>
  <si>
    <t>NEW MINDSET SL</t>
  </si>
  <si>
    <t>9455</t>
  </si>
  <si>
    <t xml:space="preserve">PARTICIPACIÓN EN EL WORKSHOP SMU DE NUEVA YORK  </t>
  </si>
  <si>
    <t xml:space="preserve">799520002- Servicios de eventos </t>
  </si>
  <si>
    <t>791423228</t>
  </si>
  <si>
    <t>US</t>
  </si>
  <si>
    <t>NORTHSTAR TRAVEL MEDIA LLC</t>
  </si>
  <si>
    <t>9595</t>
  </si>
  <si>
    <t>SERVICIO DE PRODUCCIÓN DE UN VIDEO PROMOCIONAL DE TENERIFE ISLA CARTOON PARA LA TENERIFE FILM COMMISSION</t>
  </si>
  <si>
    <t>921112004 Producción de películas y videocintas de publicidad, propaganda e información</t>
  </si>
  <si>
    <t>ALEGANDO FACTORÍA AUDIOVISUAL S.L.</t>
  </si>
  <si>
    <t>B16828824</t>
  </si>
  <si>
    <t>LOS SERVICIOS, DE TRADUCCIÓN DE TEXTOS Y DOCUMENTOS</t>
  </si>
  <si>
    <t>795300008 Servicios de traducción</t>
  </si>
  <si>
    <t>B82074667</t>
  </si>
  <si>
    <t>EAGLE LANGUAGE SERVICE, S.L.</t>
  </si>
  <si>
    <t>33</t>
  </si>
  <si>
    <t>SERVICIOS DE ORGANIZACIÓN DEL EVENTO DEL DÉCIMO ANIVERSARIO DE WHY TENERIFE? EL 30 DE MARZO DE 2023</t>
  </si>
  <si>
    <t>9856</t>
  </si>
  <si>
    <t>799520002 Servicio de eventos</t>
  </si>
  <si>
    <t>4 DÍAS</t>
  </si>
  <si>
    <t>B72574569</t>
  </si>
  <si>
    <t>PLAZA GRANDE EVENTOS SLU</t>
  </si>
  <si>
    <t>9357</t>
  </si>
  <si>
    <t>PATROCINIO DE IV ENCUENTRO EMPRESARIAL Y ASAMBLEA DE SOCIOS DE LA ASOCIACIÓN ESPAÑOLA DE CAMPOS DE GOLF</t>
  </si>
  <si>
    <t>G87414256</t>
  </si>
  <si>
    <t>ASOCIACIÓN ESPAÑOLA DE CAMPOS DE GOLF</t>
  </si>
  <si>
    <t>9863</t>
  </si>
  <si>
    <t>ALQUILER DE SALAS, SERVICIO DE CATERING Y ALOJAMIENTO PARA EL EVENTO DEL DÉCIMO ANIVERSARIO DE WHY TENERIFE? A SER REALIZADO EL 30 DE MARZO DE 2023</t>
  </si>
  <si>
    <t>551300000 Otros servicios hoteleros</t>
  </si>
  <si>
    <t>2 DÍAS</t>
  </si>
  <si>
    <t>IBEROSTAR MANAGEMENT, S.A.U.</t>
  </si>
  <si>
    <t>A07816481</t>
  </si>
  <si>
    <t>9660</t>
  </si>
  <si>
    <t>MANTENIMIENTO PREVENTIVO Y CORRECTIVO DE LOS EQUIPOS DE CLIMATIZACIÓN DE LAS OFICINAS DE TURISMO DE TENERIFE</t>
  </si>
  <si>
    <t>507300001 Servicios de reparación y mantenimiento de grupos refrigeradores.</t>
  </si>
  <si>
    <t>AVERÍAS Y MANTENIMIENTOS S.L.</t>
  </si>
  <si>
    <t>B38829859</t>
  </si>
  <si>
    <t>FEB1020231T</t>
  </si>
  <si>
    <t>9824</t>
  </si>
  <si>
    <t xml:space="preserve">PATROCINIO DEL CARNAVAL DE LOS GIGANTES QUE TENDRÁ LUGAR SANTIAGO DEL TEIDE EL  3 DE MARZO. </t>
  </si>
  <si>
    <t>AYUNTAMIENTO DE SANTIAGO DEL TEIDE</t>
  </si>
  <si>
    <t>P3804000B</t>
  </si>
  <si>
    <t>MAR080231T</t>
  </si>
  <si>
    <t>7 MESES</t>
  </si>
  <si>
    <t>INM</t>
  </si>
  <si>
    <t>9573</t>
  </si>
  <si>
    <t>CREMADE &amp; CALVO-SOTELO ABOGADOS SEVILLA SLP</t>
  </si>
  <si>
    <t>9847</t>
  </si>
  <si>
    <t>SERVICIOS DE CONSULTORÍA Y ASESORAMIENTO EN EL DESARROLLO DEL HUB DE INNOVACIÓN</t>
  </si>
  <si>
    <t>9 MESES</t>
  </si>
  <si>
    <t>B91595959</t>
  </si>
  <si>
    <t>RENOVACIÓN Y COMPRA DE LOS ESTORES EN TURISMO DE TENERIFE</t>
  </si>
  <si>
    <t>395154009 Estores</t>
  </si>
  <si>
    <t>B76565936</t>
  </si>
  <si>
    <t>DECOR INTERNACIONAL TEXTIL, S.L.U.</t>
  </si>
  <si>
    <t>LA PRODUCCIÓN DE MERCHANDISING PROMOCIONAL (PARAGUAS, BOLSAS TOTE BAG) CON LA IMAGEN DE TENERIFE! DESPIERTA EMOCIONES</t>
  </si>
  <si>
    <t>10 MESES</t>
  </si>
  <si>
    <t>B76550599</t>
  </si>
  <si>
    <t>10043</t>
  </si>
  <si>
    <t>ASHOTEL</t>
  </si>
  <si>
    <t>SERVICIOS DE PROMOCION PARA LA CELEBRACIÓN EN TENERIFE DE LA  86ª ASAMBLEA GENERAL de HOTREC 2023</t>
  </si>
  <si>
    <t>G38019055</t>
  </si>
  <si>
    <t>9874-9923</t>
  </si>
  <si>
    <t>9582-9590</t>
  </si>
  <si>
    <t>9939</t>
  </si>
  <si>
    <t>ENE1020231T</t>
  </si>
  <si>
    <t>10064</t>
  </si>
  <si>
    <t>ENE1120231T</t>
  </si>
  <si>
    <t>9995</t>
  </si>
  <si>
    <t>PRESENTACIÓN DEL PLAN DIRECTOR TURÍSTICO DE CIBERSEGURIDAD DE TENERIFE</t>
  </si>
  <si>
    <t>791110005 Servicios de asesoría jurídica</t>
  </si>
  <si>
    <t>799520008 Servicios de Servicios de organización de exposiciones, ferias y congresos</t>
  </si>
  <si>
    <t>HACKRON SC</t>
  </si>
  <si>
    <t>PATROCINIO DEL CARNAVAL DE SANTA CRUZ DE TENEIFE</t>
  </si>
  <si>
    <t>P88033803I</t>
  </si>
  <si>
    <t>ORGANISMO AUTÓNOMO DE FIESTAS Y ACTIVIDADES RECREATIVAS</t>
  </si>
  <si>
    <t>COBERTURA EN MEDIOS DE COMUNICACIÓN DE LA PRESENCIA TURISTICA DE LA ISLA EN FERIAS Y EVENTOS EN EL EXTERIOR</t>
  </si>
  <si>
    <t>16 DÍAS</t>
  </si>
  <si>
    <t>B38011623</t>
  </si>
  <si>
    <t>CANARIA DE AVISOS S.L.</t>
  </si>
  <si>
    <t>6 MESES</t>
  </si>
  <si>
    <t xml:space="preserve">LA PRESENCIA EN LOS MEDIOS DE INFORMACIÓN PROMOCIONAL DE LA ISLA Y DE LA ACTIVIDAD TURÍSTICA </t>
  </si>
  <si>
    <t>ROSTY FAMILY GROUP S.L.</t>
  </si>
  <si>
    <t>B38657210</t>
  </si>
  <si>
    <t>FEB1120231T</t>
  </si>
  <si>
    <t>9457</t>
  </si>
  <si>
    <t>PARTICIPACIÓN EN EL WORKSHOP M&amp;I FORUM SUMMER</t>
  </si>
  <si>
    <t>BIG WORLDWIDE LIMITED</t>
  </si>
  <si>
    <t>685195591</t>
  </si>
  <si>
    <t>GB</t>
  </si>
  <si>
    <t xml:space="preserve">SERVICIO DE UN CORREDOR O CORREDURÍA DE SEGUROS PARA GESTIONAR LAS PÓLIZAS DE SEGURO CONTRATADAS POR LA ENTIDAD </t>
  </si>
  <si>
    <t>66518100 Servicios de corretaje de seguros 66000000- Servicios financieros y de seguros.</t>
  </si>
  <si>
    <t>B60024973</t>
  </si>
  <si>
    <t>RISKMEDIA INSURANCE BORKERS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</si>
</sst>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Frutiger LT 45 Light"/>
      <family val="2"/>
    </font>
    <font>
      <sz val="10"/>
      <color theme="1"/>
      <name val="Frutiger LT 45 Ligh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4" borderId="1" xfId="2" applyFont="1" applyFill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1213402</xdr:colOff>
      <xdr:row>0</xdr:row>
      <xdr:rowOff>748665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884331E7-D96A-431F-A574-7EA2B698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50" cy="748665"/>
        </a:xfrm>
        <a:prstGeom prst="rect">
          <a:avLst/>
        </a:prstGeom>
      </xdr:spPr>
    </xdr:pic>
    <xdr:clientData/>
  </xdr:twoCellAnchor>
  <xdr:twoCellAnchor editAs="oneCell">
    <xdr:from>
      <xdr:col>20</xdr:col>
      <xdr:colOff>505240</xdr:colOff>
      <xdr:row>0</xdr:row>
      <xdr:rowOff>140804</xdr:rowOff>
    </xdr:from>
    <xdr:to>
      <xdr:col>22</xdr:col>
      <xdr:colOff>484506</xdr:colOff>
      <xdr:row>0</xdr:row>
      <xdr:rowOff>634199</xdr:rowOff>
    </xdr:to>
    <xdr:pic>
      <xdr:nvPicPr>
        <xdr:cNvPr id="3" name="Picture 9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9235BF96-2D51-4AEA-A94C-248C01A2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1305" y="140804"/>
          <a:ext cx="1818005" cy="4933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678D-0915-474D-9D24-CCCC1C5F41B1}">
  <dimension ref="A1:W40"/>
  <sheetViews>
    <sheetView showGridLines="0" tabSelected="1" zoomScale="109" zoomScaleNormal="109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M28" sqref="M28"/>
    </sheetView>
  </sheetViews>
  <sheetFormatPr baseColWidth="10" defaultRowHeight="15" x14ac:dyDescent="0.25"/>
  <cols>
    <col min="1" max="1" width="3.5703125" style="32" bestFit="1" customWidth="1"/>
    <col min="2" max="2" width="8.140625" style="24" bestFit="1" customWidth="1"/>
    <col min="3" max="3" width="18.5703125" style="24" bestFit="1" customWidth="1"/>
    <col min="4" max="4" width="6.7109375" style="24" customWidth="1"/>
    <col min="5" max="5" width="11.85546875" style="24" bestFit="1" customWidth="1"/>
    <col min="6" max="6" width="14.140625" style="24" bestFit="1" customWidth="1"/>
    <col min="7" max="7" width="14.7109375" style="24" customWidth="1"/>
    <col min="8" max="8" width="17.7109375" style="36" customWidth="1"/>
    <col min="9" max="9" width="23" style="36" customWidth="1"/>
    <col min="10" max="10" width="11.28515625" style="33" customWidth="1"/>
    <col min="11" max="11" width="10.5703125" style="24" bestFit="1" customWidth="1"/>
    <col min="12" max="12" width="14.85546875" style="34" bestFit="1" customWidth="1"/>
    <col min="13" max="13" width="10.7109375" style="33" bestFit="1" customWidth="1"/>
    <col min="14" max="14" width="11.42578125" style="33" bestFit="1" customWidth="1"/>
    <col min="15" max="15" width="15.5703125" style="33" customWidth="1"/>
    <col min="16" max="16" width="11.7109375" style="35" bestFit="1" customWidth="1"/>
    <col min="17" max="17" width="11.42578125" style="35" bestFit="1" customWidth="1"/>
    <col min="18" max="18" width="14.5703125" style="24" customWidth="1"/>
    <col min="19" max="19" width="37.7109375" style="36" customWidth="1"/>
    <col min="20" max="20" width="15" style="24" bestFit="1" customWidth="1"/>
    <col min="21" max="21" width="15.42578125" style="24" bestFit="1" customWidth="1"/>
    <col min="22" max="22" width="12.140625" style="35" customWidth="1"/>
    <col min="23" max="23" width="11.140625" style="35" customWidth="1"/>
    <col min="24" max="16384" width="11.42578125" style="24"/>
  </cols>
  <sheetData>
    <row r="1" spans="1:23" s="23" customFormat="1" ht="61.5" customHeight="1" x14ac:dyDescent="0.25">
      <c r="A1" s="44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23" customFormat="1" ht="81" x14ac:dyDescent="0.25">
      <c r="A2" s="7" t="s">
        <v>32</v>
      </c>
      <c r="B2" s="8" t="s">
        <v>5</v>
      </c>
      <c r="C2" s="39" t="s">
        <v>2</v>
      </c>
      <c r="D2" s="8" t="s">
        <v>6</v>
      </c>
      <c r="E2" s="9" t="s">
        <v>1</v>
      </c>
      <c r="F2" s="9" t="s">
        <v>0</v>
      </c>
      <c r="G2" s="8" t="s">
        <v>111</v>
      </c>
      <c r="H2" s="8" t="s">
        <v>33</v>
      </c>
      <c r="I2" s="8" t="s">
        <v>36</v>
      </c>
      <c r="J2" s="11" t="s">
        <v>16</v>
      </c>
      <c r="K2" s="10" t="s">
        <v>10</v>
      </c>
      <c r="L2" s="10" t="s">
        <v>12</v>
      </c>
      <c r="M2" s="11" t="s">
        <v>7</v>
      </c>
      <c r="N2" s="11" t="s">
        <v>8</v>
      </c>
      <c r="O2" s="11" t="s">
        <v>9</v>
      </c>
      <c r="P2" s="10" t="s">
        <v>27</v>
      </c>
      <c r="Q2" s="10" t="s">
        <v>28</v>
      </c>
      <c r="R2" s="8" t="s">
        <v>4</v>
      </c>
      <c r="S2" s="12" t="s">
        <v>3</v>
      </c>
      <c r="T2" s="8" t="s">
        <v>25</v>
      </c>
      <c r="U2" s="10" t="s">
        <v>11</v>
      </c>
      <c r="V2" s="10" t="s">
        <v>31</v>
      </c>
      <c r="W2" s="10" t="s">
        <v>30</v>
      </c>
    </row>
    <row r="3" spans="1:23" ht="18" customHeight="1" x14ac:dyDescent="0.25">
      <c r="A3" s="22"/>
      <c r="B3" s="21" t="s">
        <v>76</v>
      </c>
      <c r="C3" s="40"/>
      <c r="D3" s="14"/>
      <c r="E3" s="21"/>
      <c r="F3" s="21"/>
      <c r="G3" s="13"/>
      <c r="H3" s="27"/>
      <c r="I3" s="27"/>
      <c r="J3" s="25"/>
      <c r="K3" s="14"/>
      <c r="L3" s="26"/>
      <c r="M3" s="25"/>
      <c r="N3" s="25"/>
      <c r="O3" s="25"/>
      <c r="P3" s="26"/>
      <c r="Q3" s="26"/>
      <c r="R3" s="14"/>
      <c r="S3" s="27"/>
      <c r="T3" s="14"/>
      <c r="U3" s="28"/>
      <c r="V3" s="26"/>
      <c r="W3" s="26"/>
    </row>
    <row r="4" spans="1:23" x14ac:dyDescent="0.25">
      <c r="A4" s="15" t="s">
        <v>17</v>
      </c>
      <c r="B4" s="15" t="s">
        <v>81</v>
      </c>
      <c r="C4" s="29" t="s">
        <v>26</v>
      </c>
      <c r="D4" s="15">
        <v>2023</v>
      </c>
      <c r="E4" s="15" t="s">
        <v>13</v>
      </c>
      <c r="F4" s="15" t="s">
        <v>77</v>
      </c>
      <c r="G4" s="16">
        <v>2</v>
      </c>
      <c r="H4" s="42" t="s">
        <v>78</v>
      </c>
      <c r="I4" s="20" t="s">
        <v>35</v>
      </c>
      <c r="J4" s="17">
        <v>12000</v>
      </c>
      <c r="K4" s="15" t="s">
        <v>79</v>
      </c>
      <c r="L4" s="18">
        <v>44928</v>
      </c>
      <c r="M4" s="17">
        <v>12000</v>
      </c>
      <c r="N4" s="17" t="s">
        <v>14</v>
      </c>
      <c r="O4" s="17">
        <v>12000</v>
      </c>
      <c r="P4" s="19">
        <v>2</v>
      </c>
      <c r="Q4" s="19">
        <v>1</v>
      </c>
      <c r="R4" s="15" t="s">
        <v>116</v>
      </c>
      <c r="S4" s="20" t="s">
        <v>80</v>
      </c>
      <c r="T4" s="15" t="s">
        <v>74</v>
      </c>
      <c r="U4" s="15" t="s">
        <v>15</v>
      </c>
      <c r="V4" s="19">
        <v>1</v>
      </c>
      <c r="W4" s="19">
        <v>1</v>
      </c>
    </row>
    <row r="5" spans="1:23" x14ac:dyDescent="0.25">
      <c r="A5" s="15" t="s">
        <v>18</v>
      </c>
      <c r="B5" s="15" t="s">
        <v>117</v>
      </c>
      <c r="C5" s="29" t="s">
        <v>37</v>
      </c>
      <c r="D5" s="15">
        <v>2023</v>
      </c>
      <c r="E5" s="15" t="s">
        <v>13</v>
      </c>
      <c r="F5" s="15" t="s">
        <v>82</v>
      </c>
      <c r="G5" s="16">
        <v>2</v>
      </c>
      <c r="H5" s="42" t="s">
        <v>118</v>
      </c>
      <c r="I5" s="20" t="s">
        <v>119</v>
      </c>
      <c r="J5" s="17">
        <v>14950</v>
      </c>
      <c r="K5" s="15" t="s">
        <v>120</v>
      </c>
      <c r="L5" s="18">
        <v>44939</v>
      </c>
      <c r="M5" s="17">
        <v>14950</v>
      </c>
      <c r="N5" s="17" t="s">
        <v>14</v>
      </c>
      <c r="O5" s="17">
        <v>14950</v>
      </c>
      <c r="P5" s="19">
        <v>2</v>
      </c>
      <c r="Q5" s="19">
        <v>1</v>
      </c>
      <c r="R5" s="15" t="s">
        <v>122</v>
      </c>
      <c r="S5" s="20" t="s">
        <v>121</v>
      </c>
      <c r="T5" s="15" t="s">
        <v>41</v>
      </c>
      <c r="U5" s="15" t="s">
        <v>15</v>
      </c>
      <c r="V5" s="19">
        <v>1</v>
      </c>
      <c r="W5" s="19">
        <v>1</v>
      </c>
    </row>
    <row r="6" spans="1:23" ht="14.25" customHeight="1" x14ac:dyDescent="0.25">
      <c r="A6" s="15" t="s">
        <v>19</v>
      </c>
      <c r="B6" s="15" t="s">
        <v>147</v>
      </c>
      <c r="C6" s="29" t="s">
        <v>39</v>
      </c>
      <c r="D6" s="15">
        <v>2023</v>
      </c>
      <c r="E6" s="15" t="s">
        <v>13</v>
      </c>
      <c r="F6" s="15" t="s">
        <v>83</v>
      </c>
      <c r="G6" s="16">
        <v>1</v>
      </c>
      <c r="H6" s="42" t="s">
        <v>148</v>
      </c>
      <c r="I6" s="20" t="s">
        <v>149</v>
      </c>
      <c r="J6" s="17">
        <v>14990</v>
      </c>
      <c r="K6" s="15" t="s">
        <v>150</v>
      </c>
      <c r="L6" s="18">
        <v>44929</v>
      </c>
      <c r="M6" s="17">
        <v>14990</v>
      </c>
      <c r="N6" s="17" t="s">
        <v>14</v>
      </c>
      <c r="O6" s="17">
        <v>14990</v>
      </c>
      <c r="P6" s="19">
        <v>1</v>
      </c>
      <c r="Q6" s="19">
        <v>1</v>
      </c>
      <c r="R6" s="15" t="s">
        <v>151</v>
      </c>
      <c r="S6" s="20" t="s">
        <v>152</v>
      </c>
      <c r="T6" s="15" t="s">
        <v>29</v>
      </c>
      <c r="U6" s="15" t="s">
        <v>15</v>
      </c>
      <c r="V6" s="19">
        <v>6</v>
      </c>
      <c r="W6" s="19">
        <v>6</v>
      </c>
    </row>
    <row r="7" spans="1:23" x14ac:dyDescent="0.25">
      <c r="A7" s="15" t="s">
        <v>20</v>
      </c>
      <c r="B7" s="15" t="s">
        <v>153</v>
      </c>
      <c r="C7" s="29" t="s">
        <v>52</v>
      </c>
      <c r="D7" s="15">
        <v>2023</v>
      </c>
      <c r="E7" s="15" t="s">
        <v>13</v>
      </c>
      <c r="F7" s="15" t="s">
        <v>84</v>
      </c>
      <c r="G7" s="16">
        <v>2</v>
      </c>
      <c r="H7" s="42" t="s">
        <v>154</v>
      </c>
      <c r="I7" s="20" t="s">
        <v>155</v>
      </c>
      <c r="J7" s="17">
        <v>9000</v>
      </c>
      <c r="K7" s="15" t="s">
        <v>150</v>
      </c>
      <c r="L7" s="18">
        <v>44950</v>
      </c>
      <c r="M7" s="17">
        <v>8370</v>
      </c>
      <c r="N7" s="17">
        <f>M7*0.07</f>
        <v>585.90000000000009</v>
      </c>
      <c r="O7" s="17">
        <f>SUM(M7:N7)</f>
        <v>8955.9</v>
      </c>
      <c r="P7" s="19">
        <v>2</v>
      </c>
      <c r="Q7" s="19">
        <v>1</v>
      </c>
      <c r="R7" s="15" t="s">
        <v>156</v>
      </c>
      <c r="S7" s="20" t="s">
        <v>157</v>
      </c>
      <c r="T7" s="15" t="s">
        <v>29</v>
      </c>
      <c r="U7" s="15" t="s">
        <v>15</v>
      </c>
      <c r="V7" s="19">
        <v>1</v>
      </c>
      <c r="W7" s="19">
        <v>1</v>
      </c>
    </row>
    <row r="8" spans="1:23" x14ac:dyDescent="0.25">
      <c r="A8" s="15" t="s">
        <v>21</v>
      </c>
      <c r="B8" s="15" t="s">
        <v>189</v>
      </c>
      <c r="C8" s="29" t="s">
        <v>37</v>
      </c>
      <c r="D8" s="15">
        <v>2023</v>
      </c>
      <c r="E8" s="15" t="s">
        <v>13</v>
      </c>
      <c r="F8" s="15" t="s">
        <v>85</v>
      </c>
      <c r="G8" s="16">
        <v>2</v>
      </c>
      <c r="H8" s="42" t="s">
        <v>190</v>
      </c>
      <c r="I8" s="20" t="s">
        <v>191</v>
      </c>
      <c r="J8" s="17">
        <v>14900</v>
      </c>
      <c r="K8" s="15" t="s">
        <v>150</v>
      </c>
      <c r="L8" s="18">
        <v>44949</v>
      </c>
      <c r="M8" s="17">
        <v>14900</v>
      </c>
      <c r="N8" s="17" t="s">
        <v>14</v>
      </c>
      <c r="O8" s="17">
        <v>14900</v>
      </c>
      <c r="P8" s="19">
        <v>1</v>
      </c>
      <c r="Q8" s="19">
        <v>1</v>
      </c>
      <c r="R8" s="15" t="s">
        <v>194</v>
      </c>
      <c r="S8" s="20" t="s">
        <v>193</v>
      </c>
      <c r="T8" s="15" t="s">
        <v>29</v>
      </c>
      <c r="U8" s="15" t="s">
        <v>15</v>
      </c>
      <c r="V8" s="19">
        <v>3</v>
      </c>
      <c r="W8" s="19">
        <v>2</v>
      </c>
    </row>
    <row r="9" spans="1:23" x14ac:dyDescent="0.25">
      <c r="A9" s="15" t="s">
        <v>22</v>
      </c>
      <c r="B9" s="15" t="s">
        <v>232</v>
      </c>
      <c r="C9" s="29" t="s">
        <v>52</v>
      </c>
      <c r="D9" s="15">
        <v>2023</v>
      </c>
      <c r="E9" s="15" t="s">
        <v>13</v>
      </c>
      <c r="F9" s="15" t="s">
        <v>86</v>
      </c>
      <c r="G9" s="16">
        <v>2</v>
      </c>
      <c r="H9" s="42" t="s">
        <v>233</v>
      </c>
      <c r="I9" s="20" t="s">
        <v>234</v>
      </c>
      <c r="J9" s="17">
        <v>14999</v>
      </c>
      <c r="K9" s="15" t="s">
        <v>150</v>
      </c>
      <c r="L9" s="18">
        <v>44930</v>
      </c>
      <c r="M9" s="17">
        <v>14999</v>
      </c>
      <c r="N9" s="17">
        <f>M9*0.07</f>
        <v>1049.93</v>
      </c>
      <c r="O9" s="17">
        <f>SUM(M9:N9)</f>
        <v>16048.93</v>
      </c>
      <c r="P9" s="19">
        <v>2</v>
      </c>
      <c r="Q9" s="19">
        <v>1</v>
      </c>
      <c r="R9" s="15" t="s">
        <v>236</v>
      </c>
      <c r="S9" s="20" t="s">
        <v>235</v>
      </c>
      <c r="T9" s="15" t="s">
        <v>29</v>
      </c>
      <c r="U9" s="15" t="s">
        <v>15</v>
      </c>
      <c r="V9" s="19">
        <v>1</v>
      </c>
      <c r="W9" s="19">
        <v>1</v>
      </c>
    </row>
    <row r="10" spans="1:23" x14ac:dyDescent="0.25">
      <c r="A10" s="15" t="s">
        <v>23</v>
      </c>
      <c r="B10" s="15" t="s">
        <v>244</v>
      </c>
      <c r="C10" s="29" t="s">
        <v>52</v>
      </c>
      <c r="D10" s="15">
        <v>2023</v>
      </c>
      <c r="E10" s="15" t="s">
        <v>13</v>
      </c>
      <c r="F10" s="15" t="s">
        <v>87</v>
      </c>
      <c r="G10" s="16">
        <v>1</v>
      </c>
      <c r="H10" s="42" t="s">
        <v>251</v>
      </c>
      <c r="I10" s="20" t="s">
        <v>252</v>
      </c>
      <c r="J10" s="17">
        <v>6500</v>
      </c>
      <c r="K10" s="15" t="s">
        <v>243</v>
      </c>
      <c r="L10" s="18">
        <v>44957</v>
      </c>
      <c r="M10" s="17">
        <v>5787.47</v>
      </c>
      <c r="N10" s="17" t="s">
        <v>14</v>
      </c>
      <c r="O10" s="17">
        <v>5787.47</v>
      </c>
      <c r="P10" s="19">
        <v>2</v>
      </c>
      <c r="Q10" s="19">
        <v>1</v>
      </c>
      <c r="R10" s="15" t="s">
        <v>253</v>
      </c>
      <c r="S10" s="20" t="s">
        <v>254</v>
      </c>
      <c r="T10" s="15" t="s">
        <v>29</v>
      </c>
      <c r="U10" s="15" t="s">
        <v>15</v>
      </c>
      <c r="V10" s="19">
        <v>1</v>
      </c>
      <c r="W10" s="19">
        <v>1</v>
      </c>
    </row>
    <row r="11" spans="1:23" x14ac:dyDescent="0.25">
      <c r="A11" s="15" t="s">
        <v>24</v>
      </c>
      <c r="B11" s="15" t="s">
        <v>262</v>
      </c>
      <c r="C11" s="29" t="s">
        <v>39</v>
      </c>
      <c r="D11" s="15">
        <v>2023</v>
      </c>
      <c r="E11" s="15" t="s">
        <v>13</v>
      </c>
      <c r="F11" s="15" t="s">
        <v>88</v>
      </c>
      <c r="G11" s="16">
        <v>2</v>
      </c>
      <c r="H11" s="42" t="s">
        <v>281</v>
      </c>
      <c r="I11" s="20" t="s">
        <v>119</v>
      </c>
      <c r="J11" s="17">
        <v>10000</v>
      </c>
      <c r="K11" s="15" t="s">
        <v>280</v>
      </c>
      <c r="L11" s="18">
        <v>44929</v>
      </c>
      <c r="M11" s="17">
        <v>10000</v>
      </c>
      <c r="N11" s="17">
        <v>700</v>
      </c>
      <c r="O11" s="17">
        <v>10700</v>
      </c>
      <c r="P11" s="19">
        <v>2</v>
      </c>
      <c r="Q11" s="19">
        <v>1</v>
      </c>
      <c r="R11" s="15" t="s">
        <v>283</v>
      </c>
      <c r="S11" s="20" t="s">
        <v>282</v>
      </c>
      <c r="T11" s="15" t="s">
        <v>29</v>
      </c>
      <c r="U11" s="15" t="s">
        <v>15</v>
      </c>
      <c r="V11" s="19">
        <v>1</v>
      </c>
      <c r="W11" s="19">
        <v>1</v>
      </c>
    </row>
    <row r="12" spans="1:23" x14ac:dyDescent="0.25">
      <c r="A12" s="15" t="s">
        <v>42</v>
      </c>
      <c r="B12" s="15" t="s">
        <v>263</v>
      </c>
      <c r="C12" s="29" t="s">
        <v>39</v>
      </c>
      <c r="D12" s="15">
        <v>2023</v>
      </c>
      <c r="E12" s="15" t="s">
        <v>13</v>
      </c>
      <c r="F12" s="15" t="s">
        <v>89</v>
      </c>
      <c r="G12" s="16">
        <v>2</v>
      </c>
      <c r="H12" s="42" t="s">
        <v>276</v>
      </c>
      <c r="I12" s="20" t="s">
        <v>119</v>
      </c>
      <c r="J12" s="17">
        <v>9000</v>
      </c>
      <c r="K12" s="15" t="s">
        <v>277</v>
      </c>
      <c r="L12" s="18">
        <v>44938</v>
      </c>
      <c r="M12" s="17">
        <v>7500</v>
      </c>
      <c r="N12" s="17">
        <f>M12*0.07</f>
        <v>525</v>
      </c>
      <c r="O12" s="17">
        <f>SUM(M12:N12)</f>
        <v>8025</v>
      </c>
      <c r="P12" s="19">
        <v>1</v>
      </c>
      <c r="Q12" s="19">
        <v>1</v>
      </c>
      <c r="R12" s="15" t="s">
        <v>278</v>
      </c>
      <c r="S12" s="20" t="s">
        <v>279</v>
      </c>
      <c r="T12" s="15" t="s">
        <v>29</v>
      </c>
      <c r="U12" s="15" t="s">
        <v>15</v>
      </c>
      <c r="V12" s="19">
        <v>1</v>
      </c>
      <c r="W12" s="19">
        <v>1</v>
      </c>
    </row>
    <row r="13" spans="1:23" x14ac:dyDescent="0.25">
      <c r="A13" s="15" t="s">
        <v>43</v>
      </c>
      <c r="B13" s="15" t="s">
        <v>264</v>
      </c>
      <c r="C13" s="29" t="s">
        <v>59</v>
      </c>
      <c r="D13" s="15">
        <v>2023</v>
      </c>
      <c r="E13" s="15" t="s">
        <v>13</v>
      </c>
      <c r="F13" s="15" t="s">
        <v>265</v>
      </c>
      <c r="G13" s="16">
        <v>2</v>
      </c>
      <c r="H13" s="42" t="s">
        <v>290</v>
      </c>
      <c r="I13" s="20" t="s">
        <v>291</v>
      </c>
      <c r="J13" s="17">
        <v>14900</v>
      </c>
      <c r="K13" s="15" t="s">
        <v>150</v>
      </c>
      <c r="L13" s="18">
        <v>44943</v>
      </c>
      <c r="M13" s="17">
        <v>14900</v>
      </c>
      <c r="N13" s="17" t="s">
        <v>14</v>
      </c>
      <c r="O13" s="17">
        <v>14900</v>
      </c>
      <c r="P13" s="19">
        <v>2</v>
      </c>
      <c r="Q13" s="19">
        <v>1</v>
      </c>
      <c r="R13" s="15" t="s">
        <v>292</v>
      </c>
      <c r="S13" s="20" t="s">
        <v>293</v>
      </c>
      <c r="T13" s="15" t="s">
        <v>29</v>
      </c>
      <c r="U13" s="15" t="s">
        <v>15</v>
      </c>
      <c r="V13" s="19">
        <v>1</v>
      </c>
      <c r="W13" s="19">
        <v>1</v>
      </c>
    </row>
    <row r="14" spans="1:23" x14ac:dyDescent="0.25">
      <c r="A14" s="15" t="s">
        <v>44</v>
      </c>
      <c r="B14" s="15" t="s">
        <v>266</v>
      </c>
      <c r="C14" s="29" t="s">
        <v>39</v>
      </c>
      <c r="D14" s="15">
        <v>2023</v>
      </c>
      <c r="E14" s="15" t="s">
        <v>13</v>
      </c>
      <c r="F14" s="15" t="s">
        <v>267</v>
      </c>
      <c r="G14" s="16">
        <v>2</v>
      </c>
      <c r="H14" s="42" t="s">
        <v>273</v>
      </c>
      <c r="I14" s="20" t="s">
        <v>40</v>
      </c>
      <c r="J14" s="17">
        <v>14018.69</v>
      </c>
      <c r="K14" s="15" t="s">
        <v>120</v>
      </c>
      <c r="L14" s="18">
        <v>44957</v>
      </c>
      <c r="M14" s="17">
        <v>14018.69</v>
      </c>
      <c r="N14" s="17">
        <f>M14*0.07</f>
        <v>981.30830000000014</v>
      </c>
      <c r="O14" s="17">
        <f>SUM(M14:N14)</f>
        <v>14999.998300000001</v>
      </c>
      <c r="P14" s="19">
        <v>2</v>
      </c>
      <c r="Q14" s="19">
        <v>1</v>
      </c>
      <c r="R14" s="15" t="s">
        <v>274</v>
      </c>
      <c r="S14" s="20" t="s">
        <v>275</v>
      </c>
      <c r="T14" s="15" t="s">
        <v>29</v>
      </c>
      <c r="U14" s="15" t="s">
        <v>15</v>
      </c>
      <c r="V14" s="19">
        <v>1</v>
      </c>
      <c r="W14" s="19">
        <v>1</v>
      </c>
    </row>
    <row r="15" spans="1:23" x14ac:dyDescent="0.25">
      <c r="A15" s="15" t="s">
        <v>45</v>
      </c>
      <c r="B15" s="15" t="s">
        <v>112</v>
      </c>
      <c r="C15" s="29" t="s">
        <v>39</v>
      </c>
      <c r="D15" s="15">
        <v>2023</v>
      </c>
      <c r="E15" s="15" t="s">
        <v>38</v>
      </c>
      <c r="F15" s="15" t="s">
        <v>90</v>
      </c>
      <c r="G15" s="16">
        <v>2</v>
      </c>
      <c r="H15" s="42" t="s">
        <v>113</v>
      </c>
      <c r="I15" s="20" t="s">
        <v>40</v>
      </c>
      <c r="J15" s="17">
        <v>10000</v>
      </c>
      <c r="K15" s="15" t="s">
        <v>126</v>
      </c>
      <c r="L15" s="18">
        <v>44970</v>
      </c>
      <c r="M15" s="17">
        <v>10000</v>
      </c>
      <c r="N15" s="17" t="s">
        <v>14</v>
      </c>
      <c r="O15" s="17">
        <v>10000</v>
      </c>
      <c r="P15" s="19">
        <v>2</v>
      </c>
      <c r="Q15" s="19">
        <v>1</v>
      </c>
      <c r="R15" s="15" t="s">
        <v>114</v>
      </c>
      <c r="S15" s="20" t="s">
        <v>115</v>
      </c>
      <c r="T15" s="15" t="s">
        <v>29</v>
      </c>
      <c r="U15" s="15" t="s">
        <v>15</v>
      </c>
      <c r="V15" s="19">
        <v>1</v>
      </c>
      <c r="W15" s="19">
        <v>1</v>
      </c>
    </row>
    <row r="16" spans="1:23" x14ac:dyDescent="0.25">
      <c r="A16" s="15" t="s">
        <v>46</v>
      </c>
      <c r="B16" s="15" t="s">
        <v>123</v>
      </c>
      <c r="C16" s="29" t="s">
        <v>39</v>
      </c>
      <c r="D16" s="15">
        <v>2023</v>
      </c>
      <c r="E16" s="15" t="s">
        <v>38</v>
      </c>
      <c r="F16" s="15" t="s">
        <v>91</v>
      </c>
      <c r="G16" s="16">
        <v>2</v>
      </c>
      <c r="H16" s="42" t="s">
        <v>124</v>
      </c>
      <c r="I16" s="20" t="s">
        <v>125</v>
      </c>
      <c r="J16" s="17">
        <v>14500</v>
      </c>
      <c r="K16" s="15" t="s">
        <v>127</v>
      </c>
      <c r="L16" s="18">
        <v>44985</v>
      </c>
      <c r="M16" s="17">
        <v>14500</v>
      </c>
      <c r="N16" s="17">
        <v>1015.01</v>
      </c>
      <c r="O16" s="17">
        <v>15515.01</v>
      </c>
      <c r="P16" s="19">
        <v>1</v>
      </c>
      <c r="Q16" s="19">
        <v>1</v>
      </c>
      <c r="R16" s="15" t="s">
        <v>128</v>
      </c>
      <c r="S16" s="20" t="s">
        <v>129</v>
      </c>
      <c r="T16" s="15" t="s">
        <v>29</v>
      </c>
      <c r="U16" s="15" t="s">
        <v>15</v>
      </c>
      <c r="V16" s="19">
        <v>2</v>
      </c>
      <c r="W16" s="19">
        <v>1</v>
      </c>
    </row>
    <row r="17" spans="1:23" x14ac:dyDescent="0.25">
      <c r="A17" s="15" t="s">
        <v>48</v>
      </c>
      <c r="B17" s="15" t="s">
        <v>130</v>
      </c>
      <c r="C17" s="29" t="s">
        <v>26</v>
      </c>
      <c r="D17" s="15">
        <v>2023</v>
      </c>
      <c r="E17" s="15" t="s">
        <v>38</v>
      </c>
      <c r="F17" s="15" t="s">
        <v>92</v>
      </c>
      <c r="G17" s="16">
        <v>2</v>
      </c>
      <c r="H17" s="42" t="s">
        <v>131</v>
      </c>
      <c r="I17" s="20" t="s">
        <v>132</v>
      </c>
      <c r="J17" s="17">
        <v>9200</v>
      </c>
      <c r="K17" s="15" t="s">
        <v>133</v>
      </c>
      <c r="L17" s="18">
        <v>44985</v>
      </c>
      <c r="M17" s="17">
        <v>9200</v>
      </c>
      <c r="N17" s="17" t="s">
        <v>14</v>
      </c>
      <c r="O17" s="17">
        <v>9200</v>
      </c>
      <c r="P17" s="19">
        <v>2</v>
      </c>
      <c r="Q17" s="19">
        <v>1</v>
      </c>
      <c r="R17" s="15" t="s">
        <v>134</v>
      </c>
      <c r="S17" s="20" t="s">
        <v>135</v>
      </c>
      <c r="T17" s="15" t="s">
        <v>29</v>
      </c>
      <c r="U17" s="15" t="s">
        <v>15</v>
      </c>
      <c r="V17" s="19">
        <v>1</v>
      </c>
      <c r="W17" s="19">
        <v>1</v>
      </c>
    </row>
    <row r="18" spans="1:23" x14ac:dyDescent="0.25">
      <c r="A18" s="15" t="s">
        <v>51</v>
      </c>
      <c r="B18" s="15" t="s">
        <v>140</v>
      </c>
      <c r="C18" s="29" t="s">
        <v>52</v>
      </c>
      <c r="D18" s="15">
        <v>2023</v>
      </c>
      <c r="E18" s="15" t="s">
        <v>38</v>
      </c>
      <c r="F18" s="15" t="s">
        <v>93</v>
      </c>
      <c r="G18" s="16">
        <v>2</v>
      </c>
      <c r="H18" s="42" t="s">
        <v>141</v>
      </c>
      <c r="I18" s="20" t="s">
        <v>143</v>
      </c>
      <c r="J18" s="17">
        <v>10000</v>
      </c>
      <c r="K18" s="15" t="s">
        <v>144</v>
      </c>
      <c r="L18" s="18">
        <v>44966</v>
      </c>
      <c r="M18" s="17">
        <v>9800</v>
      </c>
      <c r="N18" s="17">
        <v>686</v>
      </c>
      <c r="O18" s="17">
        <v>10486</v>
      </c>
      <c r="P18" s="19">
        <v>1</v>
      </c>
      <c r="Q18" s="19">
        <v>1</v>
      </c>
      <c r="R18" s="15" t="s">
        <v>145</v>
      </c>
      <c r="S18" s="20" t="s">
        <v>146</v>
      </c>
      <c r="T18" s="15" t="s">
        <v>29</v>
      </c>
      <c r="U18" s="15" t="s">
        <v>15</v>
      </c>
      <c r="V18" s="19">
        <v>3</v>
      </c>
      <c r="W18" s="19">
        <v>1</v>
      </c>
    </row>
    <row r="19" spans="1:23" x14ac:dyDescent="0.25">
      <c r="A19" s="15" t="s">
        <v>53</v>
      </c>
      <c r="B19" s="15" t="s">
        <v>164</v>
      </c>
      <c r="C19" s="29" t="s">
        <v>49</v>
      </c>
      <c r="D19" s="15">
        <v>2023</v>
      </c>
      <c r="E19" s="15" t="s">
        <v>38</v>
      </c>
      <c r="F19" s="15" t="s">
        <v>94</v>
      </c>
      <c r="G19" s="16">
        <v>2</v>
      </c>
      <c r="H19" s="42" t="s">
        <v>173</v>
      </c>
      <c r="I19" s="20" t="s">
        <v>40</v>
      </c>
      <c r="J19" s="17">
        <v>14900</v>
      </c>
      <c r="K19" s="15" t="s">
        <v>174</v>
      </c>
      <c r="L19" s="18">
        <v>44970</v>
      </c>
      <c r="M19" s="17">
        <v>14900</v>
      </c>
      <c r="N19" s="17">
        <v>1043</v>
      </c>
      <c r="O19" s="17">
        <v>15943</v>
      </c>
      <c r="P19" s="19">
        <v>2</v>
      </c>
      <c r="Q19" s="19">
        <v>1</v>
      </c>
      <c r="R19" s="15" t="s">
        <v>175</v>
      </c>
      <c r="S19" s="20" t="s">
        <v>176</v>
      </c>
      <c r="T19" s="15" t="s">
        <v>29</v>
      </c>
      <c r="U19" s="15" t="s">
        <v>15</v>
      </c>
      <c r="V19" s="19">
        <v>1</v>
      </c>
      <c r="W19" s="19">
        <v>1</v>
      </c>
    </row>
    <row r="20" spans="1:23" x14ac:dyDescent="0.25">
      <c r="A20" s="15" t="s">
        <v>54</v>
      </c>
      <c r="B20" s="15" t="s">
        <v>165</v>
      </c>
      <c r="C20" s="29" t="s">
        <v>50</v>
      </c>
      <c r="D20" s="15">
        <v>2023</v>
      </c>
      <c r="E20" s="15" t="s">
        <v>38</v>
      </c>
      <c r="F20" s="15" t="s">
        <v>95</v>
      </c>
      <c r="G20" s="16">
        <v>2</v>
      </c>
      <c r="H20" s="42" t="s">
        <v>177</v>
      </c>
      <c r="I20" s="20" t="s">
        <v>178</v>
      </c>
      <c r="J20" s="17">
        <v>14500</v>
      </c>
      <c r="K20" s="15" t="s">
        <v>179</v>
      </c>
      <c r="L20" s="18">
        <v>44972</v>
      </c>
      <c r="M20" s="17">
        <v>12160</v>
      </c>
      <c r="N20" s="17">
        <v>851.2</v>
      </c>
      <c r="O20" s="17">
        <v>13011.2</v>
      </c>
      <c r="P20" s="19">
        <v>1</v>
      </c>
      <c r="Q20" s="19">
        <v>1</v>
      </c>
      <c r="R20" s="15" t="s">
        <v>180</v>
      </c>
      <c r="S20" s="20" t="s">
        <v>181</v>
      </c>
      <c r="T20" s="15" t="s">
        <v>29</v>
      </c>
      <c r="U20" s="15" t="s">
        <v>15</v>
      </c>
      <c r="V20" s="19">
        <v>1</v>
      </c>
      <c r="W20" s="19">
        <v>1</v>
      </c>
    </row>
    <row r="21" spans="1:23" x14ac:dyDescent="0.25">
      <c r="A21" s="15" t="s">
        <v>55</v>
      </c>
      <c r="B21" s="15" t="s">
        <v>166</v>
      </c>
      <c r="C21" s="29" t="s">
        <v>59</v>
      </c>
      <c r="D21" s="15">
        <v>2023</v>
      </c>
      <c r="E21" s="15" t="s">
        <v>38</v>
      </c>
      <c r="F21" s="15" t="s">
        <v>96</v>
      </c>
      <c r="G21" s="16">
        <v>2</v>
      </c>
      <c r="H21" s="42" t="s">
        <v>168</v>
      </c>
      <c r="I21" s="20" t="s">
        <v>169</v>
      </c>
      <c r="J21" s="17">
        <v>14990</v>
      </c>
      <c r="K21" s="15" t="s">
        <v>170</v>
      </c>
      <c r="L21" s="18">
        <v>44977</v>
      </c>
      <c r="M21" s="17">
        <v>14990</v>
      </c>
      <c r="N21" s="17">
        <v>1049.3</v>
      </c>
      <c r="O21" s="17">
        <v>16039.3</v>
      </c>
      <c r="P21" s="19">
        <v>2</v>
      </c>
      <c r="Q21" s="19">
        <v>1</v>
      </c>
      <c r="R21" s="15" t="s">
        <v>171</v>
      </c>
      <c r="S21" s="20" t="s">
        <v>172</v>
      </c>
      <c r="T21" s="15" t="s">
        <v>29</v>
      </c>
      <c r="U21" s="15" t="s">
        <v>15</v>
      </c>
      <c r="V21" s="19">
        <v>1</v>
      </c>
      <c r="W21" s="19">
        <v>1</v>
      </c>
    </row>
    <row r="22" spans="1:23" x14ac:dyDescent="0.25">
      <c r="A22" s="15" t="s">
        <v>56</v>
      </c>
      <c r="B22" s="15" t="s">
        <v>167</v>
      </c>
      <c r="C22" s="29" t="s">
        <v>59</v>
      </c>
      <c r="D22" s="15">
        <v>2023</v>
      </c>
      <c r="E22" s="15" t="s">
        <v>38</v>
      </c>
      <c r="F22" s="15" t="s">
        <v>97</v>
      </c>
      <c r="G22" s="16">
        <v>2</v>
      </c>
      <c r="H22" s="42" t="s">
        <v>185</v>
      </c>
      <c r="I22" s="20" t="s">
        <v>186</v>
      </c>
      <c r="J22" s="17">
        <v>14990</v>
      </c>
      <c r="K22" s="15" t="s">
        <v>150</v>
      </c>
      <c r="L22" s="18">
        <v>44984</v>
      </c>
      <c r="M22" s="17">
        <v>14990</v>
      </c>
      <c r="N22" s="17">
        <v>1049.3</v>
      </c>
      <c r="O22" s="17">
        <v>16039.3</v>
      </c>
      <c r="P22" s="19">
        <v>1</v>
      </c>
      <c r="Q22" s="19">
        <v>1</v>
      </c>
      <c r="R22" s="15" t="s">
        <v>187</v>
      </c>
      <c r="S22" s="20" t="s">
        <v>188</v>
      </c>
      <c r="T22" s="15" t="s">
        <v>29</v>
      </c>
      <c r="U22" s="15" t="s">
        <v>15</v>
      </c>
      <c r="V22" s="19">
        <v>3</v>
      </c>
      <c r="W22" s="19">
        <v>2</v>
      </c>
    </row>
    <row r="23" spans="1:23" x14ac:dyDescent="0.25">
      <c r="A23" s="15" t="s">
        <v>57</v>
      </c>
      <c r="B23" s="15" t="s">
        <v>195</v>
      </c>
      <c r="C23" s="29" t="s">
        <v>49</v>
      </c>
      <c r="D23" s="15">
        <v>2023</v>
      </c>
      <c r="E23" s="15" t="s">
        <v>38</v>
      </c>
      <c r="F23" s="15" t="s">
        <v>98</v>
      </c>
      <c r="G23" s="16">
        <v>2</v>
      </c>
      <c r="H23" s="42" t="s">
        <v>196</v>
      </c>
      <c r="I23" s="20" t="s">
        <v>197</v>
      </c>
      <c r="J23" s="17">
        <v>14990</v>
      </c>
      <c r="K23" s="15" t="s">
        <v>179</v>
      </c>
      <c r="L23" s="18">
        <v>44985</v>
      </c>
      <c r="M23" s="17">
        <v>14009.35</v>
      </c>
      <c r="N23" s="17">
        <v>980.65</v>
      </c>
      <c r="O23" s="17">
        <v>14990</v>
      </c>
      <c r="P23" s="19">
        <v>1</v>
      </c>
      <c r="Q23" s="19">
        <v>1</v>
      </c>
      <c r="R23" s="15" t="s">
        <v>198</v>
      </c>
      <c r="S23" s="20" t="s">
        <v>199</v>
      </c>
      <c r="T23" s="15" t="s">
        <v>29</v>
      </c>
      <c r="U23" s="15" t="s">
        <v>15</v>
      </c>
      <c r="V23" s="19">
        <v>3</v>
      </c>
      <c r="W23" s="19">
        <v>3</v>
      </c>
    </row>
    <row r="24" spans="1:23" x14ac:dyDescent="0.25">
      <c r="A24" s="15" t="s">
        <v>58</v>
      </c>
      <c r="B24" s="15" t="s">
        <v>238</v>
      </c>
      <c r="C24" s="29" t="s">
        <v>49</v>
      </c>
      <c r="D24" s="15">
        <v>2023</v>
      </c>
      <c r="E24" s="15" t="s">
        <v>38</v>
      </c>
      <c r="F24" s="15" t="s">
        <v>237</v>
      </c>
      <c r="G24" s="16">
        <v>2</v>
      </c>
      <c r="H24" s="42" t="s">
        <v>239</v>
      </c>
      <c r="I24" s="20" t="s">
        <v>40</v>
      </c>
      <c r="J24" s="17">
        <v>10000</v>
      </c>
      <c r="K24" s="15" t="s">
        <v>120</v>
      </c>
      <c r="L24" s="18">
        <v>44985</v>
      </c>
      <c r="M24" s="17">
        <v>10000</v>
      </c>
      <c r="N24" s="17">
        <f>M24*0.07</f>
        <v>700.00000000000011</v>
      </c>
      <c r="O24" s="17">
        <f>M24+N24</f>
        <v>10700</v>
      </c>
      <c r="P24" s="19">
        <v>2</v>
      </c>
      <c r="Q24" s="19">
        <v>1</v>
      </c>
      <c r="R24" s="15" t="s">
        <v>241</v>
      </c>
      <c r="S24" s="20" t="s">
        <v>240</v>
      </c>
      <c r="T24" s="15" t="s">
        <v>29</v>
      </c>
      <c r="U24" s="15" t="s">
        <v>15</v>
      </c>
      <c r="V24" s="19">
        <v>1</v>
      </c>
      <c r="W24" s="19">
        <v>1</v>
      </c>
    </row>
    <row r="25" spans="1:23" x14ac:dyDescent="0.25">
      <c r="A25" s="15" t="s">
        <v>60</v>
      </c>
      <c r="B25" s="15" t="s">
        <v>285</v>
      </c>
      <c r="C25" s="29" t="s">
        <v>49</v>
      </c>
      <c r="D25" s="15">
        <v>2023</v>
      </c>
      <c r="E25" s="15" t="s">
        <v>38</v>
      </c>
      <c r="F25" s="15" t="s">
        <v>284</v>
      </c>
      <c r="G25" s="16">
        <v>2</v>
      </c>
      <c r="H25" s="42" t="s">
        <v>286</v>
      </c>
      <c r="I25" s="20" t="s">
        <v>40</v>
      </c>
      <c r="J25" s="17">
        <v>8460</v>
      </c>
      <c r="K25" s="15" t="s">
        <v>120</v>
      </c>
      <c r="L25" s="18">
        <v>44975</v>
      </c>
      <c r="M25" s="17">
        <v>8460</v>
      </c>
      <c r="N25" s="17" t="s">
        <v>14</v>
      </c>
      <c r="O25" s="17">
        <v>8460</v>
      </c>
      <c r="P25" s="19">
        <v>2</v>
      </c>
      <c r="Q25" s="19">
        <v>1</v>
      </c>
      <c r="R25" s="15" t="s">
        <v>288</v>
      </c>
      <c r="S25" s="20" t="s">
        <v>287</v>
      </c>
      <c r="T25" s="15" t="s">
        <v>289</v>
      </c>
      <c r="U25" s="15" t="s">
        <v>15</v>
      </c>
      <c r="V25" s="19">
        <v>1</v>
      </c>
      <c r="W25" s="19">
        <v>1</v>
      </c>
    </row>
    <row r="26" spans="1:23" x14ac:dyDescent="0.25">
      <c r="A26" s="15" t="s">
        <v>61</v>
      </c>
      <c r="B26" s="15" t="s">
        <v>136</v>
      </c>
      <c r="C26" s="29" t="s">
        <v>26</v>
      </c>
      <c r="D26" s="15">
        <v>2023</v>
      </c>
      <c r="E26" s="15" t="s">
        <v>47</v>
      </c>
      <c r="F26" s="15" t="s">
        <v>99</v>
      </c>
      <c r="G26" s="16">
        <v>2</v>
      </c>
      <c r="H26" s="42" t="s">
        <v>137</v>
      </c>
      <c r="I26" s="38" t="s">
        <v>142</v>
      </c>
      <c r="J26" s="17">
        <v>13000</v>
      </c>
      <c r="K26" s="15" t="s">
        <v>127</v>
      </c>
      <c r="L26" s="18">
        <v>44993</v>
      </c>
      <c r="M26" s="17">
        <v>12277.69</v>
      </c>
      <c r="N26" s="17">
        <v>2578.31</v>
      </c>
      <c r="O26" s="17">
        <v>14856</v>
      </c>
      <c r="P26" s="19">
        <v>2</v>
      </c>
      <c r="Q26" s="19">
        <v>1</v>
      </c>
      <c r="R26" s="15" t="s">
        <v>138</v>
      </c>
      <c r="S26" s="20" t="s">
        <v>139</v>
      </c>
      <c r="T26" s="15" t="s">
        <v>29</v>
      </c>
      <c r="U26" s="15" t="s">
        <v>15</v>
      </c>
      <c r="V26" s="19">
        <v>1</v>
      </c>
      <c r="W26" s="19">
        <v>1</v>
      </c>
    </row>
    <row r="27" spans="1:23" x14ac:dyDescent="0.25">
      <c r="A27" s="15" t="s">
        <v>62</v>
      </c>
      <c r="B27" s="15" t="s">
        <v>73</v>
      </c>
      <c r="C27" s="29" t="s">
        <v>59</v>
      </c>
      <c r="D27" s="15">
        <v>2023</v>
      </c>
      <c r="E27" s="15" t="s">
        <v>47</v>
      </c>
      <c r="F27" s="15" t="s">
        <v>100</v>
      </c>
      <c r="G27" s="16">
        <v>2</v>
      </c>
      <c r="H27" s="42" t="s">
        <v>192</v>
      </c>
      <c r="I27" s="38" t="s">
        <v>182</v>
      </c>
      <c r="J27" s="17">
        <v>14500</v>
      </c>
      <c r="K27" s="15" t="s">
        <v>150</v>
      </c>
      <c r="L27" s="18">
        <v>44998</v>
      </c>
      <c r="M27" s="17">
        <v>14500</v>
      </c>
      <c r="N27" s="17">
        <v>1015</v>
      </c>
      <c r="O27" s="17">
        <v>15515</v>
      </c>
      <c r="P27" s="19">
        <v>1</v>
      </c>
      <c r="Q27" s="19">
        <v>1</v>
      </c>
      <c r="R27" s="15" t="s">
        <v>183</v>
      </c>
      <c r="S27" s="20" t="s">
        <v>184</v>
      </c>
      <c r="T27" s="15" t="s">
        <v>29</v>
      </c>
      <c r="U27" s="15" t="s">
        <v>15</v>
      </c>
      <c r="V27" s="19">
        <v>3</v>
      </c>
      <c r="W27" s="19">
        <v>2</v>
      </c>
    </row>
    <row r="28" spans="1:23" x14ac:dyDescent="0.25">
      <c r="A28" s="15" t="s">
        <v>63</v>
      </c>
      <c r="B28" s="15" t="s">
        <v>159</v>
      </c>
      <c r="C28" s="29" t="s">
        <v>59</v>
      </c>
      <c r="D28" s="15">
        <v>2023</v>
      </c>
      <c r="E28" s="15" t="s">
        <v>47</v>
      </c>
      <c r="F28" s="15" t="s">
        <v>101</v>
      </c>
      <c r="G28" s="16">
        <v>2</v>
      </c>
      <c r="H28" s="42" t="s">
        <v>160</v>
      </c>
      <c r="I28" s="20" t="s">
        <v>161</v>
      </c>
      <c r="J28" s="17">
        <v>14950</v>
      </c>
      <c r="K28" s="15" t="s">
        <v>150</v>
      </c>
      <c r="L28" s="18">
        <v>45000</v>
      </c>
      <c r="M28" s="17">
        <v>14900</v>
      </c>
      <c r="N28" s="17">
        <v>1043</v>
      </c>
      <c r="O28" s="17">
        <v>15943</v>
      </c>
      <c r="P28" s="19">
        <v>1</v>
      </c>
      <c r="Q28" s="19">
        <v>1</v>
      </c>
      <c r="R28" s="15" t="s">
        <v>162</v>
      </c>
      <c r="S28" s="20" t="s">
        <v>163</v>
      </c>
      <c r="T28" s="15" t="s">
        <v>29</v>
      </c>
      <c r="U28" s="15" t="s">
        <v>15</v>
      </c>
      <c r="V28" s="19">
        <v>3</v>
      </c>
      <c r="W28" s="19">
        <v>3</v>
      </c>
    </row>
    <row r="29" spans="1:23" x14ac:dyDescent="0.25">
      <c r="A29" s="15" t="s">
        <v>64</v>
      </c>
      <c r="B29" s="15" t="s">
        <v>200</v>
      </c>
      <c r="C29" s="29" t="s">
        <v>49</v>
      </c>
      <c r="D29" s="15">
        <v>2023</v>
      </c>
      <c r="E29" s="15" t="s">
        <v>47</v>
      </c>
      <c r="F29" s="15" t="s">
        <v>102</v>
      </c>
      <c r="G29" s="16">
        <v>2</v>
      </c>
      <c r="H29" s="42" t="s">
        <v>201</v>
      </c>
      <c r="I29" s="20" t="s">
        <v>202</v>
      </c>
      <c r="J29" s="17">
        <v>7359.2</v>
      </c>
      <c r="K29" s="15" t="s">
        <v>120</v>
      </c>
      <c r="L29" s="18">
        <v>44991</v>
      </c>
      <c r="M29" s="17">
        <v>7359.2</v>
      </c>
      <c r="N29" s="17" t="s">
        <v>14</v>
      </c>
      <c r="O29" s="17">
        <v>7359.2</v>
      </c>
      <c r="P29" s="19">
        <v>2</v>
      </c>
      <c r="Q29" s="19">
        <v>1</v>
      </c>
      <c r="R29" s="15" t="s">
        <v>203</v>
      </c>
      <c r="S29" s="20" t="s">
        <v>205</v>
      </c>
      <c r="T29" s="15" t="s">
        <v>204</v>
      </c>
      <c r="U29" s="15" t="s">
        <v>15</v>
      </c>
      <c r="V29" s="19">
        <v>1</v>
      </c>
      <c r="W29" s="19">
        <v>1</v>
      </c>
    </row>
    <row r="30" spans="1:23" x14ac:dyDescent="0.25">
      <c r="A30" s="15" t="s">
        <v>65</v>
      </c>
      <c r="B30" s="15" t="s">
        <v>206</v>
      </c>
      <c r="C30" s="29" t="s">
        <v>52</v>
      </c>
      <c r="D30" s="15">
        <v>2023</v>
      </c>
      <c r="E30" s="15" t="s">
        <v>47</v>
      </c>
      <c r="F30" s="15" t="s">
        <v>103</v>
      </c>
      <c r="G30" s="16">
        <v>2</v>
      </c>
      <c r="H30" s="42" t="s">
        <v>207</v>
      </c>
      <c r="I30" s="20" t="s">
        <v>208</v>
      </c>
      <c r="J30" s="17">
        <v>14999.99</v>
      </c>
      <c r="K30" s="15" t="s">
        <v>179</v>
      </c>
      <c r="L30" s="18">
        <v>44991</v>
      </c>
      <c r="M30" s="17">
        <v>12600</v>
      </c>
      <c r="N30" s="17">
        <v>882</v>
      </c>
      <c r="O30" s="17">
        <v>13482</v>
      </c>
      <c r="P30" s="19">
        <v>1</v>
      </c>
      <c r="Q30" s="19">
        <v>1</v>
      </c>
      <c r="R30" s="15" t="s">
        <v>210</v>
      </c>
      <c r="S30" s="20" t="s">
        <v>209</v>
      </c>
      <c r="T30" s="15" t="s">
        <v>29</v>
      </c>
      <c r="U30" s="15" t="s">
        <v>15</v>
      </c>
      <c r="V30" s="19">
        <v>15</v>
      </c>
      <c r="W30" s="19">
        <v>1</v>
      </c>
    </row>
    <row r="31" spans="1:23" x14ac:dyDescent="0.25">
      <c r="A31" s="15" t="s">
        <v>66</v>
      </c>
      <c r="B31" s="15" t="s">
        <v>189</v>
      </c>
      <c r="C31" s="29" t="s">
        <v>59</v>
      </c>
      <c r="D31" s="15">
        <v>2023</v>
      </c>
      <c r="E31" s="15" t="s">
        <v>47</v>
      </c>
      <c r="F31" s="15" t="s">
        <v>104</v>
      </c>
      <c r="G31" s="16">
        <v>2</v>
      </c>
      <c r="H31" s="42" t="s">
        <v>211</v>
      </c>
      <c r="I31" s="20" t="s">
        <v>212</v>
      </c>
      <c r="J31" s="17">
        <v>14990</v>
      </c>
      <c r="K31" s="15" t="s">
        <v>150</v>
      </c>
      <c r="L31" s="18">
        <v>45006</v>
      </c>
      <c r="M31" s="17">
        <v>14990</v>
      </c>
      <c r="N31" s="17">
        <v>1049.3</v>
      </c>
      <c r="O31" s="17">
        <v>16039.3</v>
      </c>
      <c r="P31" s="19">
        <v>1</v>
      </c>
      <c r="Q31" s="19">
        <v>1</v>
      </c>
      <c r="R31" s="15" t="s">
        <v>213</v>
      </c>
      <c r="S31" s="20" t="s">
        <v>214</v>
      </c>
      <c r="T31" s="15" t="s">
        <v>29</v>
      </c>
      <c r="U31" s="15" t="s">
        <v>15</v>
      </c>
      <c r="V31" s="19">
        <v>4</v>
      </c>
      <c r="W31" s="19">
        <v>2</v>
      </c>
    </row>
    <row r="32" spans="1:23" x14ac:dyDescent="0.25">
      <c r="A32" s="15" t="s">
        <v>67</v>
      </c>
      <c r="B32" s="15" t="s">
        <v>217</v>
      </c>
      <c r="C32" s="29" t="s">
        <v>59</v>
      </c>
      <c r="D32" s="15">
        <v>2023</v>
      </c>
      <c r="E32" s="15" t="s">
        <v>47</v>
      </c>
      <c r="F32" s="15" t="s">
        <v>105</v>
      </c>
      <c r="G32" s="16">
        <v>2</v>
      </c>
      <c r="H32" s="42" t="s">
        <v>216</v>
      </c>
      <c r="I32" s="38" t="s">
        <v>218</v>
      </c>
      <c r="J32" s="17">
        <v>7100</v>
      </c>
      <c r="K32" s="15" t="s">
        <v>219</v>
      </c>
      <c r="L32" s="18">
        <v>45012</v>
      </c>
      <c r="M32" s="17">
        <v>5977</v>
      </c>
      <c r="N32" s="17">
        <v>418.39</v>
      </c>
      <c r="O32" s="17">
        <f>SUM(M32:N32)</f>
        <v>6395.39</v>
      </c>
      <c r="P32" s="19">
        <v>1</v>
      </c>
      <c r="Q32" s="19">
        <v>1</v>
      </c>
      <c r="R32" s="15" t="s">
        <v>220</v>
      </c>
      <c r="S32" s="20" t="s">
        <v>221</v>
      </c>
      <c r="T32" s="15" t="s">
        <v>29</v>
      </c>
      <c r="U32" s="15" t="s">
        <v>15</v>
      </c>
      <c r="V32" s="19">
        <v>3</v>
      </c>
      <c r="W32" s="19">
        <v>2</v>
      </c>
    </row>
    <row r="33" spans="1:23" x14ac:dyDescent="0.25">
      <c r="A33" s="15" t="s">
        <v>68</v>
      </c>
      <c r="B33" s="15" t="s">
        <v>226</v>
      </c>
      <c r="C33" s="29" t="s">
        <v>59</v>
      </c>
      <c r="D33" s="15">
        <v>2023</v>
      </c>
      <c r="E33" s="15" t="s">
        <v>47</v>
      </c>
      <c r="F33" s="15" t="s">
        <v>242</v>
      </c>
      <c r="G33" s="16">
        <v>2</v>
      </c>
      <c r="H33" s="42" t="s">
        <v>227</v>
      </c>
      <c r="I33" s="20" t="s">
        <v>228</v>
      </c>
      <c r="J33" s="17">
        <v>11600</v>
      </c>
      <c r="K33" s="15" t="s">
        <v>229</v>
      </c>
      <c r="L33" s="18">
        <v>45013</v>
      </c>
      <c r="M33" s="17">
        <v>8308.41</v>
      </c>
      <c r="N33" s="17">
        <v>581.59</v>
      </c>
      <c r="O33" s="17">
        <v>8890</v>
      </c>
      <c r="P33" s="19">
        <v>2</v>
      </c>
      <c r="Q33" s="19">
        <v>1</v>
      </c>
      <c r="R33" s="15" t="s">
        <v>231</v>
      </c>
      <c r="S33" s="20" t="s">
        <v>230</v>
      </c>
      <c r="T33" s="15" t="s">
        <v>29</v>
      </c>
      <c r="U33" s="15" t="s">
        <v>15</v>
      </c>
      <c r="V33" s="19">
        <v>1</v>
      </c>
      <c r="W33" s="19">
        <v>1</v>
      </c>
    </row>
    <row r="34" spans="1:23" x14ac:dyDescent="0.25">
      <c r="A34" s="15" t="s">
        <v>69</v>
      </c>
      <c r="B34" s="15" t="s">
        <v>222</v>
      </c>
      <c r="C34" s="29" t="s">
        <v>26</v>
      </c>
      <c r="D34" s="15">
        <v>2023</v>
      </c>
      <c r="E34" s="15" t="s">
        <v>47</v>
      </c>
      <c r="F34" s="15" t="s">
        <v>106</v>
      </c>
      <c r="G34" s="16">
        <v>2</v>
      </c>
      <c r="H34" s="42" t="s">
        <v>223</v>
      </c>
      <c r="I34" s="20" t="s">
        <v>40</v>
      </c>
      <c r="J34" s="17">
        <v>12000</v>
      </c>
      <c r="K34" s="15" t="s">
        <v>179</v>
      </c>
      <c r="L34" s="18">
        <v>45014</v>
      </c>
      <c r="M34" s="17">
        <v>10000</v>
      </c>
      <c r="N34" s="17" t="s">
        <v>14</v>
      </c>
      <c r="O34" s="17">
        <v>10000</v>
      </c>
      <c r="P34" s="19">
        <v>2</v>
      </c>
      <c r="Q34" s="19">
        <v>1</v>
      </c>
      <c r="R34" s="15" t="s">
        <v>224</v>
      </c>
      <c r="S34" s="20" t="s">
        <v>225</v>
      </c>
      <c r="T34" s="15" t="s">
        <v>29</v>
      </c>
      <c r="U34" s="15" t="s">
        <v>15</v>
      </c>
      <c r="V34" s="19">
        <v>1</v>
      </c>
      <c r="W34" s="19">
        <v>1</v>
      </c>
    </row>
    <row r="35" spans="1:23" x14ac:dyDescent="0.25">
      <c r="A35" s="15" t="s">
        <v>70</v>
      </c>
      <c r="B35" s="15" t="s">
        <v>245</v>
      </c>
      <c r="C35" s="29" t="s">
        <v>39</v>
      </c>
      <c r="D35" s="15">
        <v>2023</v>
      </c>
      <c r="E35" s="15" t="s">
        <v>47</v>
      </c>
      <c r="F35" s="15" t="s">
        <v>107</v>
      </c>
      <c r="G35" s="16">
        <v>1</v>
      </c>
      <c r="H35" s="42" t="s">
        <v>255</v>
      </c>
      <c r="I35" s="20" t="s">
        <v>149</v>
      </c>
      <c r="J35" s="17">
        <v>14990</v>
      </c>
      <c r="K35" s="15" t="s">
        <v>256</v>
      </c>
      <c r="L35" s="18">
        <v>44992</v>
      </c>
      <c r="M35" s="17">
        <v>14990</v>
      </c>
      <c r="N35" s="17">
        <f>M35*0.07</f>
        <v>1049.3000000000002</v>
      </c>
      <c r="O35" s="17">
        <f>SUM(M35:N35)</f>
        <v>16039.3</v>
      </c>
      <c r="P35" s="19">
        <v>1</v>
      </c>
      <c r="Q35" s="19">
        <v>1</v>
      </c>
      <c r="R35" s="15" t="s">
        <v>257</v>
      </c>
      <c r="S35" s="20" t="s">
        <v>158</v>
      </c>
      <c r="T35" s="15" t="s">
        <v>29</v>
      </c>
      <c r="U35" s="15" t="s">
        <v>15</v>
      </c>
      <c r="V35" s="19">
        <v>4</v>
      </c>
      <c r="W35" s="19">
        <v>4</v>
      </c>
    </row>
    <row r="36" spans="1:23" x14ac:dyDescent="0.25">
      <c r="A36" s="15" t="s">
        <v>215</v>
      </c>
      <c r="B36" s="15" t="s">
        <v>247</v>
      </c>
      <c r="C36" s="29" t="s">
        <v>49</v>
      </c>
      <c r="D36" s="15">
        <v>2023</v>
      </c>
      <c r="E36" s="15" t="s">
        <v>47</v>
      </c>
      <c r="F36" s="15" t="s">
        <v>108</v>
      </c>
      <c r="G36" s="16">
        <v>2</v>
      </c>
      <c r="H36" s="42" t="s">
        <v>248</v>
      </c>
      <c r="I36" s="20" t="s">
        <v>270</v>
      </c>
      <c r="J36" s="17">
        <v>9000</v>
      </c>
      <c r="K36" s="15" t="s">
        <v>249</v>
      </c>
      <c r="L36" s="18">
        <v>44998</v>
      </c>
      <c r="M36" s="17">
        <v>7312.5</v>
      </c>
      <c r="N36" s="17" t="s">
        <v>14</v>
      </c>
      <c r="O36" s="17">
        <v>7312.5</v>
      </c>
      <c r="P36" s="19">
        <v>2</v>
      </c>
      <c r="Q36" s="19">
        <v>1</v>
      </c>
      <c r="R36" s="15" t="s">
        <v>250</v>
      </c>
      <c r="S36" s="20" t="s">
        <v>246</v>
      </c>
      <c r="T36" s="15" t="s">
        <v>29</v>
      </c>
      <c r="U36" s="15" t="s">
        <v>15</v>
      </c>
      <c r="V36" s="19">
        <v>1</v>
      </c>
      <c r="W36" s="19">
        <v>1</v>
      </c>
    </row>
    <row r="37" spans="1:23" x14ac:dyDescent="0.25">
      <c r="A37" s="15" t="s">
        <v>71</v>
      </c>
      <c r="B37" s="15" t="s">
        <v>258</v>
      </c>
      <c r="C37" s="29" t="s">
        <v>39</v>
      </c>
      <c r="D37" s="15">
        <v>2023</v>
      </c>
      <c r="E37" s="15" t="s">
        <v>47</v>
      </c>
      <c r="F37" s="15" t="s">
        <v>109</v>
      </c>
      <c r="G37" s="16">
        <v>2</v>
      </c>
      <c r="H37" s="42" t="s">
        <v>260</v>
      </c>
      <c r="I37" s="20" t="s">
        <v>40</v>
      </c>
      <c r="J37" s="17">
        <v>14000</v>
      </c>
      <c r="K37" s="15" t="s">
        <v>120</v>
      </c>
      <c r="L37" s="18">
        <v>45016</v>
      </c>
      <c r="M37" s="17">
        <v>14000</v>
      </c>
      <c r="N37" s="17">
        <f>M37*0.07</f>
        <v>980.00000000000011</v>
      </c>
      <c r="O37" s="17">
        <f>SUM(M37:N37)</f>
        <v>14980</v>
      </c>
      <c r="P37" s="19">
        <v>2</v>
      </c>
      <c r="Q37" s="19">
        <v>1</v>
      </c>
      <c r="R37" s="15" t="s">
        <v>261</v>
      </c>
      <c r="S37" s="20" t="s">
        <v>259</v>
      </c>
      <c r="T37" s="15" t="s">
        <v>29</v>
      </c>
      <c r="U37" s="15" t="s">
        <v>15</v>
      </c>
      <c r="V37" s="19">
        <v>1</v>
      </c>
      <c r="W37" s="19">
        <v>1</v>
      </c>
    </row>
    <row r="38" spans="1:23" x14ac:dyDescent="0.25">
      <c r="A38" s="15" t="s">
        <v>72</v>
      </c>
      <c r="B38" s="15" t="s">
        <v>268</v>
      </c>
      <c r="C38" s="29" t="s">
        <v>49</v>
      </c>
      <c r="D38" s="15">
        <v>2023</v>
      </c>
      <c r="E38" s="15" t="s">
        <v>47</v>
      </c>
      <c r="F38" s="15" t="s">
        <v>110</v>
      </c>
      <c r="G38" s="16">
        <v>2</v>
      </c>
      <c r="H38" s="42" t="s">
        <v>269</v>
      </c>
      <c r="I38" s="20" t="s">
        <v>271</v>
      </c>
      <c r="J38" s="17">
        <v>7000</v>
      </c>
      <c r="K38" s="15" t="s">
        <v>179</v>
      </c>
      <c r="L38" s="18">
        <v>44995</v>
      </c>
      <c r="M38" s="17">
        <v>6750</v>
      </c>
      <c r="N38" s="17">
        <f>M38*0.07</f>
        <v>472.50000000000006</v>
      </c>
      <c r="O38" s="17">
        <f>SUM(M38:N38)</f>
        <v>7222.5</v>
      </c>
      <c r="P38" s="19">
        <v>2</v>
      </c>
      <c r="Q38" s="19">
        <v>1</v>
      </c>
      <c r="R38" s="15" t="s">
        <v>175</v>
      </c>
      <c r="S38" s="20" t="s">
        <v>272</v>
      </c>
      <c r="T38" s="15" t="s">
        <v>29</v>
      </c>
      <c r="U38" s="15" t="s">
        <v>15</v>
      </c>
      <c r="V38" s="19">
        <v>1</v>
      </c>
      <c r="W38" s="19">
        <v>1</v>
      </c>
    </row>
    <row r="39" spans="1:23" x14ac:dyDescent="0.25">
      <c r="A39" s="6"/>
      <c r="B39" s="1"/>
      <c r="C39" s="37"/>
      <c r="D39" s="1"/>
      <c r="E39" s="1"/>
      <c r="F39" s="6"/>
      <c r="G39" s="3"/>
      <c r="H39" s="43"/>
      <c r="I39" s="31"/>
      <c r="J39" s="4"/>
      <c r="K39" s="1"/>
      <c r="L39" s="2"/>
      <c r="M39" s="4"/>
      <c r="N39" s="4"/>
      <c r="O39" s="4"/>
      <c r="P39" s="5"/>
      <c r="Q39" s="5"/>
      <c r="R39" s="1"/>
      <c r="S39" s="31"/>
      <c r="T39" s="1"/>
      <c r="U39" s="6"/>
      <c r="V39" s="5"/>
      <c r="W39" s="5"/>
    </row>
    <row r="40" spans="1:23" x14ac:dyDescent="0.25">
      <c r="A40" s="30" t="s">
        <v>34</v>
      </c>
      <c r="B40" s="1"/>
      <c r="C40" s="41"/>
      <c r="D40" s="1"/>
      <c r="E40" s="1"/>
      <c r="F40" s="2"/>
      <c r="G40" s="3"/>
      <c r="H40" s="43"/>
      <c r="I40" s="31"/>
      <c r="J40" s="4"/>
      <c r="K40" s="6"/>
      <c r="L40" s="2"/>
      <c r="M40" s="4"/>
      <c r="N40" s="4"/>
      <c r="O40" s="4"/>
      <c r="P40" s="5"/>
      <c r="Q40" s="5"/>
      <c r="R40" s="1"/>
      <c r="S40" s="31"/>
      <c r="T40" s="6"/>
      <c r="U40" s="6"/>
      <c r="V40" s="5"/>
      <c r="W40" s="5"/>
    </row>
  </sheetData>
  <sheetProtection sheet="1" objects="1" scenarios="1"/>
  <mergeCells count="1">
    <mergeCell ref="A1:W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8C4C667D80F14B8B425488C0119DEC" ma:contentTypeVersion="17" ma:contentTypeDescription="Crear nuevo documento." ma:contentTypeScope="" ma:versionID="4d530342cf38f0a411adb2f14d91ee37">
  <xsd:schema xmlns:xsd="http://www.w3.org/2001/XMLSchema" xmlns:xs="http://www.w3.org/2001/XMLSchema" xmlns:p="http://schemas.microsoft.com/office/2006/metadata/properties" xmlns:ns2="9c59f122-ab66-42f1-8bb5-a3979aa14479" xmlns:ns3="e0515e28-181c-46ff-9191-47e0049ac0cd" targetNamespace="http://schemas.microsoft.com/office/2006/metadata/properties" ma:root="true" ma:fieldsID="a66a14adf7497059fd182b09aec4d20f" ns2:_="" ns3:_="">
    <xsd:import namespace="9c59f122-ab66-42f1-8bb5-a3979aa14479"/>
    <xsd:import namespace="e0515e28-181c-46ff-9191-47e0049ac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9f122-ab66-42f1-8bb5-a3979aa1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15e28-181c-46ff-9191-47e0049ac0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736f1a-b7dd-41c6-bb23-67d79aa088d8}" ma:internalName="TaxCatchAll" ma:showField="CatchAllData" ma:web="e0515e28-181c-46ff-9191-47e0049ac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515e28-181c-46ff-9191-47e0049ac0cd" xsi:nil="true"/>
    <lcf76f155ced4ddcb4097134ff3c332f xmlns="9c59f122-ab66-42f1-8bb5-a3979aa144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4882FC-8F19-45CE-959A-F963D0784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DABF5-F1EB-420D-A63A-3B4D85BC0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9f122-ab66-42f1-8bb5-a3979aa14479"/>
    <ds:schemaRef ds:uri="e0515e28-181c-46ff-9191-47e0049ac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32580F-3722-4E94-9162-9E06712659A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515e28-181c-46ff-9191-47e0049ac0cd"/>
    <ds:schemaRef ds:uri="9c59f122-ab66-42f1-8bb5-a3979aa144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NECE MENORES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 Admon</dc:creator>
  <cp:lastModifiedBy>Manuela Rabaneda Cárdenas</cp:lastModifiedBy>
  <cp:lastPrinted>2020-10-01T13:16:15Z</cp:lastPrinted>
  <dcterms:created xsi:type="dcterms:W3CDTF">2019-05-20T11:41:46Z</dcterms:created>
  <dcterms:modified xsi:type="dcterms:W3CDTF">2023-07-25T12:27:52Z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0x010100B78C4C667D80F14B8B425488C0119DEC</vt:lpwstr>
  </property>
  <property fmtid="{D5CDD505-2E9C-101B-9397-08002B2CF9AE}" pid="3" name="MediaServiceImageTags">
    <vt:lpwstr/>
  </property>
</Properties>
</file>