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urismodetenerife.sharepoint.com/sites/JURIDICO/Documentos compartidos/General/1.- Comisionado Transparencia/Evaluación TDT 2022/12 Contratacion_publica/menores/"/>
    </mc:Choice>
  </mc:AlternateContent>
  <xr:revisionPtr revIDLastSave="1" documentId="8_{6B08D22D-D53C-41C6-859A-798190DB3C21}" xr6:coauthVersionLast="47" xr6:coauthVersionMax="47" xr10:uidLastSave="{EFCB6489-D486-4FA4-9180-CC97AFEBF648}"/>
  <bookViews>
    <workbookView xWindow="-120" yWindow="-120" windowWidth="29040" windowHeight="15720" xr2:uid="{60F239EA-4CDC-4A06-A70D-384A3CDA2E12}"/>
  </bookViews>
  <sheets>
    <sheet name="INFO NECE MENORES 2022" sheetId="2" r:id="rId1"/>
  </sheets>
  <definedNames>
    <definedName name="_xlnm._FilterDatabase" localSheetId="0" hidden="1">'INFO NECE MENORES 2022'!$A$2:$AD$36</definedName>
    <definedName name="_Hlk59388232" localSheetId="0">'INFO NECE MENORES 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29" i="2" l="1"/>
  <c r="N129" i="2" s="1"/>
  <c r="M125" i="2"/>
  <c r="M80" i="2" l="1"/>
  <c r="N80" i="2" s="1"/>
  <c r="M86" i="2"/>
  <c r="M83" i="2" l="1"/>
  <c r="N83" i="2" s="1"/>
  <c r="N81" i="2"/>
  <c r="M72" i="2" l="1"/>
  <c r="M79" i="2" l="1"/>
  <c r="N79" i="2" s="1"/>
  <c r="M76" i="2"/>
  <c r="N76" i="2" s="1"/>
  <c r="M75" i="2"/>
  <c r="N75" i="2" s="1"/>
  <c r="M74" i="2"/>
  <c r="N74" i="2" s="1"/>
  <c r="M73" i="2"/>
  <c r="N73" i="2" s="1"/>
  <c r="M78" i="2"/>
  <c r="N78" i="2" s="1"/>
  <c r="M45" i="2"/>
  <c r="N45" i="2" s="1"/>
  <c r="M13" i="2" l="1"/>
  <c r="N13" i="2" s="1"/>
  <c r="M34" i="2"/>
  <c r="N34" i="2" s="1"/>
  <c r="M22" i="2" l="1"/>
  <c r="N22" i="2" s="1"/>
  <c r="M12" i="2"/>
  <c r="N12" i="2" s="1"/>
  <c r="M27" i="2"/>
  <c r="N11" i="2"/>
</calcChain>
</file>

<file path=xl/sharedStrings.xml><?xml version="1.0" encoding="utf-8"?>
<sst xmlns="http://schemas.openxmlformats.org/spreadsheetml/2006/main" count="1821" uniqueCount="889">
  <si>
    <t>Nº INFO</t>
  </si>
  <si>
    <t>MES</t>
  </si>
  <si>
    <t xml:space="preserve">DEPARTAMENTO </t>
  </si>
  <si>
    <t xml:space="preserve">AJUDICATARIO </t>
  </si>
  <si>
    <t>CIF/NIF</t>
  </si>
  <si>
    <t>ACCIÓN</t>
  </si>
  <si>
    <t>AÑO</t>
  </si>
  <si>
    <t xml:space="preserve">BASE IMPONIBLE </t>
  </si>
  <si>
    <t>IMPUESTOS</t>
  </si>
  <si>
    <t xml:space="preserve">IMPORTE TOTAL CONTRATACIÓN </t>
  </si>
  <si>
    <t xml:space="preserve">DURACIÓN  </t>
  </si>
  <si>
    <t>PROCEDIMIENTO</t>
  </si>
  <si>
    <t xml:space="preserve">FECHA ADJUDICACIÓN </t>
  </si>
  <si>
    <t>ENERO</t>
  </si>
  <si>
    <t>N/A</t>
  </si>
  <si>
    <t>MENOR</t>
  </si>
  <si>
    <t>VALOR ESTIMADO</t>
  </si>
  <si>
    <t>1</t>
  </si>
  <si>
    <t>2</t>
  </si>
  <si>
    <t>3</t>
  </si>
  <si>
    <t>4</t>
  </si>
  <si>
    <t>5</t>
  </si>
  <si>
    <t>6</t>
  </si>
  <si>
    <t>7</t>
  </si>
  <si>
    <t>8</t>
  </si>
  <si>
    <t>03 MESES</t>
  </si>
  <si>
    <t>TIPO DE CONTRATO
A  Obras
E  Servicios
C  Suministros
Z  Otros</t>
  </si>
  <si>
    <t>E</t>
  </si>
  <si>
    <t>NACIONALIDAD</t>
  </si>
  <si>
    <t>PROMOCIÓN TURÍSTICA</t>
  </si>
  <si>
    <t>PETICIÓN DE OFERTAS
1  SI
2  NO</t>
  </si>
  <si>
    <t>PUBLICIDAD  
1 SI
2  NO</t>
  </si>
  <si>
    <t>118516021</t>
  </si>
  <si>
    <t>DE</t>
  </si>
  <si>
    <t>ES</t>
  </si>
  <si>
    <t>03 DÍAS</t>
  </si>
  <si>
    <t>02 DÍAS</t>
  </si>
  <si>
    <t>01 MES</t>
  </si>
  <si>
    <t>43 DÍAS</t>
  </si>
  <si>
    <t>B76746445</t>
  </si>
  <si>
    <t>Nº DE LICITADORES PARTICIPANTES</t>
  </si>
  <si>
    <t>Nº DE OFERTAS SOLICITADAS</t>
  </si>
  <si>
    <t>Nº</t>
  </si>
  <si>
    <t>DENOMINACIÓN</t>
  </si>
  <si>
    <t>STAND VIRTUAL PARA LA PARTICIPACIÓN EN LA FERIA VIRTUAL DE FVW</t>
  </si>
  <si>
    <t>793414000 Servicios de campañas de publicidad</t>
  </si>
  <si>
    <t>CPV nº nombre</t>
  </si>
  <si>
    <t>799500008 Servicios de organización de exposiciones, ferias y congresos</t>
  </si>
  <si>
    <t>2022</t>
  </si>
  <si>
    <t>ENE0120221T</t>
  </si>
  <si>
    <t xml:space="preserve">CAMPAÑA DE IMPACTO RELACIONADO CON EL TIEMPO Y LOS INFORMATIVOS DEL MISMO EN TV Y ONLINE MEDIANTE UNA EMPRESA DE MARKETING CON GRAN ALCANCE EN VARIOS MERCADOS EUROPEOS COMO ALEMANIA, AUSTRIA, SUIZA, BELGICA, HOLANDA, REINO UNIDO, POLONIA Y OTROS </t>
  </si>
  <si>
    <t>01 SEMANA</t>
  </si>
  <si>
    <t>AT</t>
  </si>
  <si>
    <t>CUT.MARKETING</t>
  </si>
  <si>
    <t>ENE0220221T</t>
  </si>
  <si>
    <t xml:space="preserve">FVW MEDIEN GMBH </t>
  </si>
  <si>
    <t>713562000 Servicios de asistencia técnica</t>
  </si>
  <si>
    <t>ACM CONSULTORES DE NEGOCIO, S.L.</t>
  </si>
  <si>
    <t>ENE0320221T</t>
  </si>
  <si>
    <t>8379</t>
  </si>
  <si>
    <t>CONSEJERO DELEGADO</t>
  </si>
  <si>
    <t>FEBRERO</t>
  </si>
  <si>
    <t>FEB0120221T</t>
  </si>
  <si>
    <t>UN SERVICIO DE CONSULTORIA PARA REALIZAR UN ESTUDIO DETALLADO DEL MARCO Y POSIBILIDAD DEL ESTABLECIMIENTO DE UNA OBLIGACIÓN DE SERVICIO PÚBLICO (OSP) AÉREO PARA DETERMINADAS RUTAS AÉREAS ENTRE LAS ISLAS CANARIAS Y LA PENÍNSULA</t>
  </si>
  <si>
    <t>722240001 Servicios de consultoría en gestión de proyectos</t>
  </si>
  <si>
    <t>AIRCRAFT FINANCE SLU</t>
  </si>
  <si>
    <t>B76588342</t>
  </si>
  <si>
    <t>8368</t>
  </si>
  <si>
    <t>ENE0420221T</t>
  </si>
  <si>
    <t>8472</t>
  </si>
  <si>
    <t>8467</t>
  </si>
  <si>
    <t>MARKETING Y COMUNICACIÓN</t>
  </si>
  <si>
    <t>ENE0520221T</t>
  </si>
  <si>
    <t>ENE0620221T</t>
  </si>
  <si>
    <t>8369</t>
  </si>
  <si>
    <t>EL PATROCINIO DE TURISMO DE TENERIFE DEL EVENTO TOURTALKS (DIALOGOS DE REACTIVACION TURÍSTICA) ORGANIZADO POR ASHOTEL</t>
  </si>
  <si>
    <t>793422005 Servicios de promoción</t>
  </si>
  <si>
    <t>11 MESES</t>
  </si>
  <si>
    <t>ASHOTEL</t>
  </si>
  <si>
    <t>G38019055</t>
  </si>
  <si>
    <t>8374</t>
  </si>
  <si>
    <t>ENE0720221T</t>
  </si>
  <si>
    <t xml:space="preserve">PRODUCCIÓN MERCHANDISING PROMOCIONAL (MALETAS TROLLEY Y MASCARILLAS ALGODÓN RECICLADO) CON LA IMAGEN DE TENERIFE!DESPIERTA EMOCIONES </t>
  </si>
  <si>
    <t>56 DÍAS</t>
  </si>
  <si>
    <t>B76562982</t>
  </si>
  <si>
    <t>PROMOCIONES SAPEROCO S.L.</t>
  </si>
  <si>
    <t>LA REDACCIÓN DEL PLIEGO TÉCNICO PARA LA CONTRATACIÓN DE UNA PLATAFORMA DIGITAL TURÍSTICA PARA TENERIFE</t>
  </si>
  <si>
    <t>CAMPAÑA DE PROMOCIÓN ON LINE EN EL MERCADO FRANCÉS</t>
  </si>
  <si>
    <t>15 DÍAS</t>
  </si>
  <si>
    <t>FR</t>
  </si>
  <si>
    <t>818188385</t>
  </si>
  <si>
    <t>PERFECTSTAY.COM</t>
  </si>
  <si>
    <t xml:space="preserve">SERVICIOS DE CONSULTORIA PARA EL ASESORAMIENTO INTERNACIONAL EN CONECTIVIDAD AÉREA QUE CONTRIBUYA A LA MEJORA DE LA CONECTIVIDAD AÉREA CON TENERIFE </t>
  </si>
  <si>
    <t>365462636</t>
  </si>
  <si>
    <t>INFORMA MARKETS (UK) LIMITED</t>
  </si>
  <si>
    <t>EDICIONES DEUSTO S.A.</t>
  </si>
  <si>
    <t>GB</t>
  </si>
  <si>
    <t>C</t>
  </si>
  <si>
    <t>9</t>
  </si>
  <si>
    <t>8535</t>
  </si>
  <si>
    <t>ELABORACIÓN DE UN INFORME SOBRE EL RÉGIMEN JURÍDICO DE LAS OBLIGACIONES DE SERVICIO PÚBLICO (OSP) AÉREO, PARA DETERMINADAS RUTAS AÉREAS ENTRE LAS ISLAS CANARIAS Y LA PENÍNSULA</t>
  </si>
  <si>
    <t>791400007 Servicios de asesoría e información jurídica</t>
  </si>
  <si>
    <t>224620006 Material de publicidad </t>
  </si>
  <si>
    <t>JAVIER JACOBO VERA HERNÁNDEZ</t>
  </si>
  <si>
    <t>43808870B</t>
  </si>
  <si>
    <t>FEB0220221T</t>
  </si>
  <si>
    <t>8624</t>
  </si>
  <si>
    <t>10</t>
  </si>
  <si>
    <t>11</t>
  </si>
  <si>
    <t>12</t>
  </si>
  <si>
    <t>13</t>
  </si>
  <si>
    <t>8598</t>
  </si>
  <si>
    <t>MARZO</t>
  </si>
  <si>
    <t>PATROCINIO DE TURISMO DE TENERIFE DEL EVENTO FINA WORLD LEAGUE WATERPOLO ORGANIZADO POR LA FEDERACIÓN ESPAÑOLA DE NATACIÓN</t>
  </si>
  <si>
    <t>REAL FEDERACION ESPAÑOLA DE NATACIÓN</t>
  </si>
  <si>
    <t>Q2878029D</t>
  </si>
  <si>
    <t>14</t>
  </si>
  <si>
    <t>8625</t>
  </si>
  <si>
    <t>INNOVACIÓN, IT Y TCB</t>
  </si>
  <si>
    <t>FEB0320221T</t>
  </si>
  <si>
    <t xml:space="preserve">SERVICIOS JURÍDICOS DE ACOMPAÑAMIENTO EN INNOVACIÓN </t>
  </si>
  <si>
    <t>791100005 Servicios de asesoría jurídica</t>
  </si>
  <si>
    <t>12 MESES</t>
  </si>
  <si>
    <t>B91595959</t>
  </si>
  <si>
    <t>CREMADES &amp; CALVO-SOTELO ABOGADOS SEVILLA SLP</t>
  </si>
  <si>
    <t>05 DÍAS</t>
  </si>
  <si>
    <t>8512</t>
  </si>
  <si>
    <t>PATROCINIO  DEL EVENTO HACKRON</t>
  </si>
  <si>
    <t>FEB0420221T</t>
  </si>
  <si>
    <t>01 DÍA</t>
  </si>
  <si>
    <t>J76629757</t>
  </si>
  <si>
    <t>HACKRONK SC</t>
  </si>
  <si>
    <t>PRODUCTO TURÍSTICO</t>
  </si>
  <si>
    <t>8644</t>
  </si>
  <si>
    <t>EL SERVICIO DE ALOJAMIENTO DE LA DELEGACIÓN DE TURISMO DE TENERIFE QUE SE TRASLADE A MADRID A LA FERIA MADRID FUSIÓN QUE SE CELEBRARÁ EN MADRID, ENTRE LOS DÍAS 28 y 30 DE MARZO DE 2022</t>
  </si>
  <si>
    <t>551100004 Servicios de alojamiento hotelero</t>
  </si>
  <si>
    <t>A08371346</t>
  </si>
  <si>
    <t>ACCORINVEST INVEST SPAIN S.A.</t>
  </si>
  <si>
    <t>15</t>
  </si>
  <si>
    <t>8545</t>
  </si>
  <si>
    <t>MEJORA, RRHH Y TFC</t>
  </si>
  <si>
    <t>PERSONAL A TRAVÉS DE UNA EMPRESA DE TRABAJO TEMPORAL</t>
  </si>
  <si>
    <t>796200006 Servicios de suministro de personal, incluido personal temporal</t>
  </si>
  <si>
    <t>FEB0520221T</t>
  </si>
  <si>
    <t>8399</t>
  </si>
  <si>
    <t>MAR0120221T</t>
  </si>
  <si>
    <t>MAR0220221T</t>
  </si>
  <si>
    <t>MAR0320221T</t>
  </si>
  <si>
    <t>INTERIM AIRE E.T.T., S.L.U.</t>
  </si>
  <si>
    <t>B96671094</t>
  </si>
  <si>
    <t>CONTRATAR LA REDACCIÓN DEL PROYECTO DE ARQUITECTURA E INTERIORISMO NECESARIO PARA LA “RENOVACIÓN INTEGRAL DE LA OIT DE LOS SILOS, PERTENECIENTE A LA NUEVA RED DE CENTROS DE VISITANTES DE LA RED INFOTEN</t>
  </si>
  <si>
    <t>712210003 Servicios de arquitectura para edificios</t>
  </si>
  <si>
    <t>78694143B</t>
  </si>
  <si>
    <t>ANA JESÚS SÁENZ SABATÉ</t>
  </si>
  <si>
    <t>16</t>
  </si>
  <si>
    <t>17</t>
  </si>
  <si>
    <t>18</t>
  </si>
  <si>
    <t>19</t>
  </si>
  <si>
    <t>8671</t>
  </si>
  <si>
    <t>ABRIL</t>
  </si>
  <si>
    <t>8703</t>
  </si>
  <si>
    <t>UN ANÁLISIS PORMENORIZADO DEL BORRADOR DEL PRUG DEL PARQUE NACIONAL DEL TEIDE</t>
  </si>
  <si>
    <t xml:space="preserve">791400007 Servicios  de asesoría e información jurídica </t>
  </si>
  <si>
    <t>YANIRA CÁCERES AROCHA</t>
  </si>
  <si>
    <t>Q5018001G</t>
  </si>
  <si>
    <t>ABR0120222T</t>
  </si>
  <si>
    <t>ABR0220222T</t>
  </si>
  <si>
    <t>SERVICIO PARA LA IMPLEMENTACIÓN DE UNA PLATAFORMA AUTOMATIZADA DE ACCESIBILIDAD Y USABILIDAD</t>
  </si>
  <si>
    <t>302113004 Plataformas Informáticas</t>
  </si>
  <si>
    <t>05 MESES</t>
  </si>
  <si>
    <t>04 MESES</t>
  </si>
  <si>
    <t xml:space="preserve">EVERYCODE, S.L. </t>
  </si>
  <si>
    <t>B98657711</t>
  </si>
  <si>
    <t>8717</t>
  </si>
  <si>
    <t>MAR0420221T</t>
  </si>
  <si>
    <t>SERVICIOS RELACIONES PÚBLICAS CON MEDIOS DE COMUNICACIÓN PARA LA COBERTURA DEL EVENTO MADRID FUSIÓN 2022</t>
  </si>
  <si>
    <t>794000008 Servicios de consultoría comercial y de gestión y servicios afines.</t>
  </si>
  <si>
    <t>A81867202</t>
  </si>
  <si>
    <t>20</t>
  </si>
  <si>
    <t>FEB0620221T</t>
  </si>
  <si>
    <t>GESTIÓN Y COMPRA DE LOS BILLETES DE AVIÓN Y TRASLADOS PARA LOS DESPLAZAMIENTOS DE LA DELEGACIÓN DE TURISMO DE TENERIFE QUE SE TRASLADE A MADRID AL CONGRESO MADRID FUSIÓN QUE SE CELEBRARÁ EN MADRID, ENTRE LOS DÍAS 28 y 30 DE MARZO DE 2022</t>
  </si>
  <si>
    <t>635100007 Servicios de agencias de viajes y servicios similares</t>
  </si>
  <si>
    <t>24 DÍAS</t>
  </si>
  <si>
    <t>A07055445</t>
  </si>
  <si>
    <t>BTRAVEL TURISMO ACCESIBLE S.A.</t>
  </si>
  <si>
    <t>NEWLINK CONSULTING AND COMMUNICATIONS SPAIN S.A.</t>
  </si>
  <si>
    <t>FEB0720221T</t>
  </si>
  <si>
    <t>8777</t>
  </si>
  <si>
    <t>PATROCIONO EVENTO PREMIOS REGIONALES DE RESTAURACIÓN</t>
  </si>
  <si>
    <t xml:space="preserve">793422005 Servicios de promoción </t>
  </si>
  <si>
    <t>02 MESES</t>
  </si>
  <si>
    <t>B76520345</t>
  </si>
  <si>
    <t xml:space="preserve">QUÉ BUENO CANARIAS S.L </t>
  </si>
  <si>
    <t>2º TRIMESTRE 2022</t>
  </si>
  <si>
    <t>MAR0520221T</t>
  </si>
  <si>
    <t>varias</t>
  </si>
  <si>
    <t xml:space="preserve">SERVICIOS DE UNA AGENCIA DE VIAJE PARA TRAMITAR LOS BILLETES DE AVIÓN, ALOJAMIENTO Y TRASLADOS NECESARIOS PARA EL PERSONAL DEL AREA DE PROMOCIÓN TURÍSTICA QUE SE DESPLAZA FUERA DE LA ISLA PARA LA PARTICIPACIÓN DE LAS ACCIONES DE PROMOCIÓN EXTERIOR EN LAS QUE PARTICIPA TURISMO DE TENERIFE </t>
  </si>
  <si>
    <t xml:space="preserve">635100007 Servicios de agencias de viajes y servicios similares </t>
  </si>
  <si>
    <t>793400009 Servicios de publicidad y marketing</t>
  </si>
  <si>
    <t>09 MESES</t>
  </si>
  <si>
    <t>B07012107</t>
  </si>
  <si>
    <t>ÁVORIS RETAIL DIVISIÓN, S.L.</t>
  </si>
  <si>
    <t>MAR0620221T</t>
  </si>
  <si>
    <t>8773</t>
  </si>
  <si>
    <t xml:space="preserve">UN SISTEMA DE INTERPRETACIÓN DE REALIDAD AUMENTADA EN ADEJE </t>
  </si>
  <si>
    <t>722125004 Servicios de desarrollo de software de comunicación y multimedia</t>
  </si>
  <si>
    <t>B02889780</t>
  </si>
  <si>
    <t>ATARAXIA NOVA S.L.U</t>
  </si>
  <si>
    <t>MAR0720221T</t>
  </si>
  <si>
    <t>8826</t>
  </si>
  <si>
    <t>21</t>
  </si>
  <si>
    <t>PATROCINIO PUBLICITARIO POR LA PARTICIPACIÓN DEL CLUB HARIS EN LOS PLAY -OFF POR EL TITULO DE LA LIGA FEMENINA DE VOLEIBOL</t>
  </si>
  <si>
    <t>G76551324</t>
  </si>
  <si>
    <t>CLUB VOLEIBOL HARIS</t>
  </si>
  <si>
    <t>MAR0820221T</t>
  </si>
  <si>
    <t>EVENTO PROMOCIONAL DEL PRODUCTO TRAIL CON LA MARCA ASICS</t>
  </si>
  <si>
    <t>07 MESES</t>
  </si>
  <si>
    <t>8620</t>
  </si>
  <si>
    <t>MAR0920221T</t>
  </si>
  <si>
    <t>PATROCINIO DE LAS II JORNADAS DE TURISMO</t>
  </si>
  <si>
    <t>B35784859</t>
  </si>
  <si>
    <t>CLAN DE MEDIOS, COMUNICACIÓN Y MARKETING S.L.U.</t>
  </si>
  <si>
    <t>MAR1020221T</t>
  </si>
  <si>
    <t>8829</t>
  </si>
  <si>
    <t>PATROCINIO DE LAS II JORNADAS DESTINOS NACIONALES AAVV</t>
  </si>
  <si>
    <t>B07563729</t>
  </si>
  <si>
    <t>IDEAS Y PUBLICIDAD DE BALEARES S.L.</t>
  </si>
  <si>
    <t>ARDITO OUTDOOR SPORTS CONSULTING</t>
  </si>
  <si>
    <t xml:space="preserve">838184426 </t>
  </si>
  <si>
    <t>8511</t>
  </si>
  <si>
    <t>UNA AGENCIA DE VIAJE PARA TRAMITAR LOS BILLETES DE AVIÓN IMPRESCINDIBLES PARA LOS TRASLADOS DE LOS PARTICIPANTES QUE SE DESPLAZARAN A LA ISLA DE TENERIFE PARA PARTICIPAR EN EL EVENTO TENERIFE BIKE FESTIVAL QUE SE CELEBRARÁ ENTRE EL 03 Y EL 08 DE MAYO DE 2022</t>
  </si>
  <si>
    <t>B38512133</t>
  </si>
  <si>
    <t>VIAJES 5 OCÉANOS CANARIAS S.L.</t>
  </si>
  <si>
    <t>ADMINISTRACIÓN, FINAZAS, JURÍDICO Y ATRACCIÓN DE INVERSIONES</t>
  </si>
  <si>
    <t>EDITH HERNANDEZ NEGRIN</t>
  </si>
  <si>
    <t>06 MESES</t>
  </si>
  <si>
    <t>ENE0920221T</t>
  </si>
  <si>
    <t>ENE1020221T</t>
  </si>
  <si>
    <t>ASESORAMIENTO JURÍDICO-TÉCNICO EN LA TRAMITACIÓN DE LOS EXPEDIENTES DE CONTRATACIÓN</t>
  </si>
  <si>
    <t>791000005 Servicios jurídicos</t>
  </si>
  <si>
    <t>79092079R</t>
  </si>
  <si>
    <t>22</t>
  </si>
  <si>
    <t>23</t>
  </si>
  <si>
    <t>24</t>
  </si>
  <si>
    <t>25</t>
  </si>
  <si>
    <t>26</t>
  </si>
  <si>
    <t>27</t>
  </si>
  <si>
    <t>28</t>
  </si>
  <si>
    <t>OLIVER POLEGRE MARTÍN</t>
  </si>
  <si>
    <t>MAR1120221T</t>
  </si>
  <si>
    <t>LA REDACCIÓN DEL PROYECTO DE ARQUITECTURA E INTERIORISMO NECESARIO PARA LA “RENOVACIÓN INTEGRAL DE SAN MIGUEL DE ABONA CASCO, PERTENECIENTE A LA NUEVA RED DE CENTROS DE VISITANTES DE LA RED INFOTEN</t>
  </si>
  <si>
    <t xml:space="preserve">712210003 Servicios de arquitectura para edificios </t>
  </si>
  <si>
    <t>45709764R</t>
  </si>
  <si>
    <t>8820</t>
  </si>
  <si>
    <t>MAR1220221T</t>
  </si>
  <si>
    <t xml:space="preserve">PRODUCCIÓN MERCHANDISING PROMOCIONAL CON LA IMAGEN DE TENERIFE DESPIERTA EMOCIONES </t>
  </si>
  <si>
    <t>B76550599</t>
  </si>
  <si>
    <t>CANARIAS BLUE CREA S.L.</t>
  </si>
  <si>
    <t>MAYO</t>
  </si>
  <si>
    <t>8514</t>
  </si>
  <si>
    <t>ABR0320222T</t>
  </si>
  <si>
    <t>ABR0420222T</t>
  </si>
  <si>
    <t>ASISTENCIA A LA FERIA ADVENTURE ELEVATE EUGENE 2022</t>
  </si>
  <si>
    <t>799500008 Servicios de organización de exposiciones, ferias y congresos.</t>
  </si>
  <si>
    <t>270108000</t>
  </si>
  <si>
    <t>ADVENTURE TRAVEL TRADE ASSOCIATION</t>
  </si>
  <si>
    <t>US</t>
  </si>
  <si>
    <t>8755</t>
  </si>
  <si>
    <t xml:space="preserve">PROMOCION PARA LA TRAVESÍA SOUTH WEST TENERIFE LANDMAR </t>
  </si>
  <si>
    <t>ABR0520222T</t>
  </si>
  <si>
    <t>MAR1320221T</t>
  </si>
  <si>
    <t>CLUB DE NATACIÓN ISORA SWIM GUAJU</t>
  </si>
  <si>
    <t>G76712512</t>
  </si>
  <si>
    <t>29</t>
  </si>
  <si>
    <t>30</t>
  </si>
  <si>
    <t>8520</t>
  </si>
  <si>
    <t>FEB0820221T</t>
  </si>
  <si>
    <t>INSCRIPCIÓN EN EL WORKSHOP PROFESIONAL SMU</t>
  </si>
  <si>
    <t>791423228</t>
  </si>
  <si>
    <t>NORTHSTAR TRAVEL MEDIA, LLC</t>
  </si>
  <si>
    <t>8837</t>
  </si>
  <si>
    <t xml:space="preserve">PATROCINIO EVENTO CONVERSA TURISMO </t>
  </si>
  <si>
    <t>10 DÍAS</t>
  </si>
  <si>
    <t>A38022182</t>
  </si>
  <si>
    <t>RADIO CLUB DE CANARIAS S.A</t>
  </si>
  <si>
    <t>ABR0620222T</t>
  </si>
  <si>
    <t>8567</t>
  </si>
  <si>
    <t>CAMPAÑA DE MARKETING</t>
  </si>
  <si>
    <t>793400009 Servicios de publicidad y de marketing</t>
  </si>
  <si>
    <t>261 DÍAS</t>
  </si>
  <si>
    <t>005250279</t>
  </si>
  <si>
    <r>
      <t>YOUR GOLF TRAVEL LTD</t>
    </r>
    <r>
      <rPr>
        <sz val="11"/>
        <color theme="1"/>
        <rFont val="Tahoma"/>
        <family val="2"/>
      </rPr>
      <t xml:space="preserve"> </t>
    </r>
  </si>
  <si>
    <t>8374/8646</t>
  </si>
  <si>
    <t>ENE0820221T</t>
  </si>
  <si>
    <t>LA PRODUCCIÓN MERCHANDISING PROMOCIONAL CON LA IMAGEN DE TENERIFE DESPIERTA EMOCIONES, ASÍ COMO DE ELEMENTOS TEXTILES Y/O UNIFORMIDAD PARA FERIAS Y EVENTOS</t>
  </si>
  <si>
    <t>OBJETOS QUE COMUNICAN S.L</t>
  </si>
  <si>
    <t>B76768050</t>
  </si>
  <si>
    <t>31</t>
  </si>
  <si>
    <t>FEB0920221T</t>
  </si>
  <si>
    <t>LA PRODUCCIÓN MERCHANDISING PROMOCIONAL CON LA IMAGEN DE TENERIFE DESPIERTA EMOCIONES</t>
  </si>
  <si>
    <t>321 DÍAS</t>
  </si>
  <si>
    <t>B38425880</t>
  </si>
  <si>
    <t xml:space="preserve">VALLADARES DISEÑO Y COMUNICACIÓN S.L.U. </t>
  </si>
  <si>
    <t>B76245018</t>
  </si>
  <si>
    <t xml:space="preserve">OPAGEN COMUNICATION S.L. </t>
  </si>
  <si>
    <t>MAR1420221T</t>
  </si>
  <si>
    <t>10 MESES</t>
  </si>
  <si>
    <t>8447/8594</t>
  </si>
  <si>
    <t>040794805</t>
  </si>
  <si>
    <t>32</t>
  </si>
  <si>
    <t>PUBLICACIÓN REGISTRO CONTRATOS MENORES SPET, TURISMO DE TENERIFE S.A 2022</t>
  </si>
  <si>
    <t>PRODUCCIÓN MERCHANDISING PROMOCIONAL CON LA IMAGEN DE TENERIFE! DESPIERTA EMOCIONES</t>
  </si>
  <si>
    <t>B66790759</t>
  </si>
  <si>
    <t>EXTEND YOUR BRAND S.L.</t>
  </si>
  <si>
    <t xml:space="preserve">1º TRIMESTRE 2022 </t>
  </si>
  <si>
    <t>8722</t>
  </si>
  <si>
    <t>8680</t>
  </si>
  <si>
    <t>8557</t>
  </si>
  <si>
    <t>ABR0720222T</t>
  </si>
  <si>
    <t>ABR0820222T</t>
  </si>
  <si>
    <t>ABR0920222T</t>
  </si>
  <si>
    <t>ABR1020222T</t>
  </si>
  <si>
    <t>8853</t>
  </si>
  <si>
    <t>MAY0120222T</t>
  </si>
  <si>
    <t>PATROCINIO PUBLICITARIO POR LA PARTICIPACIÓN DE LA COMPARSA JOROPEROS EN EL CARNAVAL DE NORMANDIA Y AVIGNON</t>
  </si>
  <si>
    <t>COMPARSA LOS JOROPEROS</t>
  </si>
  <si>
    <t>V38422713</t>
  </si>
  <si>
    <t>PATROCINIO DE EVENTO</t>
  </si>
  <si>
    <t>161 DÍAS</t>
  </si>
  <si>
    <t>987873044</t>
  </si>
  <si>
    <t>CLUB MANAGER ASSOCIATION OF EUROPE</t>
  </si>
  <si>
    <t xml:space="preserve">PRODUCCIÓN MERCHANDISING PROMOCIONAL CON LA NUEVA IMAGEN DE TENERIFE </t>
  </si>
  <si>
    <t>268  DÍAS</t>
  </si>
  <si>
    <t>A48028930</t>
  </si>
  <si>
    <t>GRABACIÓN DE VIDEOS Y FOTOGRAFÍA PARA CUBRIR EL EVENTO BGTW del 22 al 27 ABRIL EN TENERIFE</t>
  </si>
  <si>
    <t xml:space="preserve">921100005 Servicios de producción de películas de cine y videocintas y servicios </t>
  </si>
  <si>
    <t>8 DÍAS</t>
  </si>
  <si>
    <t>B38715637</t>
  </si>
  <si>
    <t>PANTALLA CANARIA, SL</t>
  </si>
  <si>
    <t xml:space="preserve">793414000 Servicios de campañas de publicidad </t>
  </si>
  <si>
    <t>CAMPAÑA DE PUBLICIDAD EN BÉLGICA</t>
  </si>
  <si>
    <t>3 MESES</t>
  </si>
  <si>
    <t>784940430</t>
  </si>
  <si>
    <t xml:space="preserve">PEAK INFINITY </t>
  </si>
  <si>
    <t>BE</t>
  </si>
  <si>
    <t>8806</t>
  </si>
  <si>
    <t>ABR1120222T</t>
  </si>
  <si>
    <t>ABR1220222T</t>
  </si>
  <si>
    <t>ABR1320222T</t>
  </si>
  <si>
    <t>ABR1420222T</t>
  </si>
  <si>
    <t>8848</t>
  </si>
  <si>
    <t>LA PARTICIPACIÓN EN UN ROADSHOW EN VARIAS CIUDADES DE HUNGRÍA CON UN TOUROPERADOR ESPECIALIZADO EN ESTE MERCADO.</t>
  </si>
  <si>
    <t>5 DÍAS</t>
  </si>
  <si>
    <t>B76630144</t>
  </si>
  <si>
    <t>VIASALE TRAVEL SL</t>
  </si>
  <si>
    <t>FORMACIÓN SISTEMA DE OBJETIVOS</t>
  </si>
  <si>
    <t xml:space="preserve">805110009 Servicios de formación de personal </t>
  </si>
  <si>
    <t>05 MES</t>
  </si>
  <si>
    <t>52219881Z</t>
  </si>
  <si>
    <t>TIRSO MALDONADO BORI</t>
  </si>
  <si>
    <t>8556</t>
  </si>
  <si>
    <t xml:space="preserve">CAMPAÑA DE MARKETING </t>
  </si>
  <si>
    <t>858763928</t>
  </si>
  <si>
    <t>NL</t>
  </si>
  <si>
    <t>LEADINGCOURSES BV</t>
  </si>
  <si>
    <t>INM</t>
  </si>
  <si>
    <t>LA ADQUISICIÓN DE SEIS PORTÁTILES PARA SPET TURISMO DE TENERIFE</t>
  </si>
  <si>
    <t>302000001 Equipo y material informático</t>
  </si>
  <si>
    <t>NEXUM INFORMATICA</t>
  </si>
  <si>
    <t>E76636083</t>
  </si>
  <si>
    <t>MAY0220222T</t>
  </si>
  <si>
    <t>MAY0320222T</t>
  </si>
  <si>
    <t>MAY0420222T</t>
  </si>
  <si>
    <t>8866/8867</t>
  </si>
  <si>
    <t>8864</t>
  </si>
  <si>
    <t>8876</t>
  </si>
  <si>
    <t xml:space="preserve">EL PATROCINIO PUBLICITARIO DEL FESTIVAL MUJERES WORLD FEST Y EL FESTIVAL PEÑÓN ROCK </t>
  </si>
  <si>
    <t>TALITA CUMI PRODUCCIONES SLU</t>
  </si>
  <si>
    <t>B76798016</t>
  </si>
  <si>
    <t>EL PATROCINIO PUBLICITARIO FESTIVAL MAR ABIERTO</t>
  </si>
  <si>
    <t>8 MESES</t>
  </si>
  <si>
    <t>B38879904</t>
  </si>
  <si>
    <t>ARTEVALLE PRODUCCIONES S.L.U.</t>
  </si>
  <si>
    <t>EL PATROCINIO PUBLICITARIO FESTIVAL COOK MUSIC</t>
  </si>
  <si>
    <t>2 MESES</t>
  </si>
  <si>
    <t>PROMOCIÓN Y DESARROLLO DE EVENTOS Y FIESTAS DE CANARIAS S.L</t>
  </si>
  <si>
    <t>B76702331</t>
  </si>
  <si>
    <t>8908</t>
  </si>
  <si>
    <t>MAY0520222T</t>
  </si>
  <si>
    <t>LA REDACCIÓN DEL PROYECTO DE ARQUITECTURA E INTERIORISMO NECESARIO PARA LA “RENOVACIÓN INTEGRAL DE TEGUESTE, PERTENECIENTE A LA NUEVA RED DE CENTROS DE VISITANTES DE LA RED INFOTEN</t>
  </si>
  <si>
    <t>ESTUDIO ARQUITECTURA ESCOBEDO DE LA RIVA , SLP</t>
  </si>
  <si>
    <t>B38822847</t>
  </si>
  <si>
    <t>JUNIO</t>
  </si>
  <si>
    <t>8860</t>
  </si>
  <si>
    <t>GESTIÓN Y DINAMIZACIÓN DE LAS REDES SOCIALES DE PUERTO DE LA CRUZ</t>
  </si>
  <si>
    <t>793420003 Servicio de marketing</t>
  </si>
  <si>
    <t>9 MESES</t>
  </si>
  <si>
    <t>METRÓPOLIS COMUNICACIÓN S.L.</t>
  </si>
  <si>
    <t>B38402756</t>
  </si>
  <si>
    <t>ABR1520222T</t>
  </si>
  <si>
    <t>ABR1620222T</t>
  </si>
  <si>
    <t>8803</t>
  </si>
  <si>
    <t>MANTENIMIENTO Y ACTUALIZACIÓN DEL SITIO WEB VISIT PUERTO DE LA CRUZ</t>
  </si>
  <si>
    <t>724130008 Servicios de diseños de sitios web</t>
  </si>
  <si>
    <t>MAY0620222T</t>
  </si>
  <si>
    <t>8904</t>
  </si>
  <si>
    <t>EL ESPECTÁCULO ALIENACIÓN INDEBIDA EN MUECA 2022</t>
  </si>
  <si>
    <t>923122405 Servicios prestados por artistas del espectáculo</t>
  </si>
  <si>
    <t>1 DÍA</t>
  </si>
  <si>
    <t>ABUBUKAKA S.L</t>
  </si>
  <si>
    <t>B76642495</t>
  </si>
  <si>
    <t>8890</t>
  </si>
  <si>
    <t>PATROCINIO DEL FESTIVAL INTERNACIONAL DE CINE MEDIOAMBIENTAL DE CANARIAS (FICMEC) 2022</t>
  </si>
  <si>
    <t>25 DÍAS</t>
  </si>
  <si>
    <t>ASOCIACIÓN FICMEC</t>
  </si>
  <si>
    <t>G76794452</t>
  </si>
  <si>
    <t>MAY0720222T</t>
  </si>
  <si>
    <t>8929</t>
  </si>
  <si>
    <t>JUN0120222T</t>
  </si>
  <si>
    <t xml:space="preserve">PATROCINIO PUBLICITARIO SERIE DOCUMENTAL LOS ESPACIOS MÁS IMPRESIONANTES DE ESPAÑA: TENERIFE </t>
  </si>
  <si>
    <t>CARLOS PÉREZ ROMERO</t>
  </si>
  <si>
    <t>76248820W</t>
  </si>
  <si>
    <t>8793</t>
  </si>
  <si>
    <t>JUN0220222T</t>
  </si>
  <si>
    <t>JUN0320222T</t>
  </si>
  <si>
    <t>G38207452</t>
  </si>
  <si>
    <t>CENTRO DE INICIATIVAS Y TURISMO DEL NORDESTE DE TENERIFE</t>
  </si>
  <si>
    <t>G76658947</t>
  </si>
  <si>
    <t>CIT CANARIAS</t>
  </si>
  <si>
    <t>G38035192</t>
  </si>
  <si>
    <t>V38084133</t>
  </si>
  <si>
    <t>CENTRO DE INICIATIVAS Y TURISMO DEL PUERTO DE LA CRUZ</t>
  </si>
  <si>
    <t>G38621603</t>
  </si>
  <si>
    <t>CENTRO DE INICIATIVAS Y TURISMO DE GÜÍMAR</t>
  </si>
  <si>
    <t>G38394672</t>
  </si>
  <si>
    <t>CENTRO DE INICIATIVAS Y TURISMO DE ICOD DE LOS VINOS</t>
  </si>
  <si>
    <t>7 MESES</t>
  </si>
  <si>
    <t>EL SERVICIO DE APOYO PARA LA DINAMIZACIÓN DEL TEJIDO EMPRESARIAL Y LA POBLACIÓN LOCAL VINCULADO AL DESARROLLO TURÍSTICO SOSTENIBLE</t>
  </si>
  <si>
    <t>981130008 Servicios proporcionados por organizaciones especializadas</t>
  </si>
  <si>
    <t>CENTRO DE INICIATIVAS Y TURISMO DE LA COMARCA SUR</t>
  </si>
  <si>
    <t>LA PARTICIPACIÓN DE WHY TENERIFE? EN EL EVENTO DE EMPRENDIMIENTO E INVERSIÓN SOUTH SUMMIT 2022 A CELEBRARSE EN MADRID ENTRE EL 8 Y EL 10 DE JUNIO DE 2022</t>
  </si>
  <si>
    <t>8893</t>
  </si>
  <si>
    <t>799560000 Servicios de organización de ferias y exposiciones</t>
  </si>
  <si>
    <t>3 DÍAS</t>
  </si>
  <si>
    <t xml:space="preserve">B86685294 </t>
  </si>
  <si>
    <t>SPAIN STARTUP AND INVESTORS SERVICES, S.L.</t>
  </si>
  <si>
    <t>LOS SERVICIOS DE ASISTENCIA TÉCNICA PARA LA ELABORACIÓN DEL PLIEGO TÉCNICO PARA LA EJECUCIÓN DEL PLAN DIRECTOR DE INTELIGENCIA ARTIFICIAL</t>
  </si>
  <si>
    <t>8963</t>
  </si>
  <si>
    <t>ALHAMBRA SYSTEMS, S.A.</t>
  </si>
  <si>
    <t>A41553702</t>
  </si>
  <si>
    <t>SEÑALIZACIONES BAHILLO, S.L.</t>
  </si>
  <si>
    <t>B35461813</t>
  </si>
  <si>
    <t>349284002 Mobiliario urbano</t>
  </si>
  <si>
    <t>ADQUISICIÓN DE MOBILIARIO URBANO EN VILAFLOR</t>
  </si>
  <si>
    <t>ABR1720222T</t>
  </si>
  <si>
    <t>ABR1820222T</t>
  </si>
  <si>
    <t>PEDRO FELIPE FERNÁNDEZ DEL CASTILLO</t>
  </si>
  <si>
    <t>LA CREACIÓN DE CONTENIDO DE SENDERISMO PARA LA PÁGINA WEB Y LAS REDES SOCIALES</t>
  </si>
  <si>
    <t>799611009 Servicios de fotografía publicitaria</t>
  </si>
  <si>
    <t>43813150J</t>
  </si>
  <si>
    <t xml:space="preserve">LA CREACIÓN DE CONTENIDO DE BUCEO PARA LA PÁGINA WEB Y LAS REDES SOCIALES </t>
  </si>
  <si>
    <t>799613207 Fotografía submarina</t>
  </si>
  <si>
    <t>B38367959</t>
  </si>
  <si>
    <t xml:space="preserve">Y...MANERA, SERVICIO DE DISEÑO GRÁFICO </t>
  </si>
  <si>
    <t>8796</t>
  </si>
  <si>
    <t>ABR1920222T</t>
  </si>
  <si>
    <t>PATROCINIO DEL CONCURSO DE FOTOGRAFÍA FOTOTAJINASTE</t>
  </si>
  <si>
    <t>AYUNTAMIENTO DE VILAFLOR DE CHASNA</t>
  </si>
  <si>
    <t>P3805200G</t>
  </si>
  <si>
    <t>JUN0420222T</t>
  </si>
  <si>
    <t>JUN0520222T</t>
  </si>
  <si>
    <t>JUN0620222T</t>
  </si>
  <si>
    <t>JUN0720222T</t>
  </si>
  <si>
    <t>JUN0820222T</t>
  </si>
  <si>
    <t>JUN0920222T</t>
  </si>
  <si>
    <t>JUN1020222T</t>
  </si>
  <si>
    <t>8998</t>
  </si>
  <si>
    <t>8814</t>
  </si>
  <si>
    <t>JUN1120222T</t>
  </si>
  <si>
    <t>9000</t>
  </si>
  <si>
    <t>9006</t>
  </si>
  <si>
    <t>8446</t>
  </si>
  <si>
    <t>8822</t>
  </si>
  <si>
    <t>9014</t>
  </si>
  <si>
    <t>JUN1220222T</t>
  </si>
  <si>
    <t>JUN1320222T</t>
  </si>
  <si>
    <t>JUN1420222T</t>
  </si>
  <si>
    <t>JUN1520222T</t>
  </si>
  <si>
    <t>JUN1620222T</t>
  </si>
  <si>
    <t>JUN1720222T</t>
  </si>
  <si>
    <t>JUN1820222T</t>
  </si>
  <si>
    <t>8970</t>
  </si>
  <si>
    <t>CAMPAÑA DE PUBLICIDAD ONLINE ESPECILIZADA EN EL PRODUCTO TURÍSTICO DE LUJO EN UN METABUSCADOR DE VIAJES EN EL MERCADO DE ORIENTE MEDIO</t>
  </si>
  <si>
    <t>WEGO MIDDLE EAST</t>
  </si>
  <si>
    <t>AE</t>
  </si>
  <si>
    <t>100376846</t>
  </si>
  <si>
    <t>JUN1920222T</t>
  </si>
  <si>
    <t xml:space="preserve">INVESTIGACIÓN PARA EL DISEÑO DE SERVICIOS TELEMÁTICOS ADAPTADO AL MODELO TENERIFE SMART DESTINATION  </t>
  </si>
  <si>
    <t>730000002 Servicios de Investigación y desarrollo y servicios de consultoría conexos</t>
  </si>
  <si>
    <t>FUNDACIÓN CANARIA GENERAL DE LA UNIVERSIDAD DE LA LAGUNA</t>
  </si>
  <si>
    <t>G38083408</t>
  </si>
  <si>
    <t>8936</t>
  </si>
  <si>
    <t>MAY0820222T</t>
  </si>
  <si>
    <t>ASERORAMIENTO EN COMPLIANCE DE INNOVACIÓN</t>
  </si>
  <si>
    <t>790000004 Servicios a empresas: legislación, mercadotecnia, asesoría, selección de personal, imprenta y seguridad</t>
  </si>
  <si>
    <t>722240001 Servicios de consultoría en gestión de proyectos</t>
  </si>
  <si>
    <t>MAY0920222T</t>
  </si>
  <si>
    <t>JAVIER TEJERA JIMENEZ</t>
  </si>
  <si>
    <t xml:space="preserve">78679839J </t>
  </si>
  <si>
    <t>BIRDING CANARIAS. S.L.U</t>
  </si>
  <si>
    <t>B76537190</t>
  </si>
  <si>
    <t>RESTAURACIÓN Y MEJORA DE LA ESCULTURA DEL RORCUAL BOREAL DE LA COSTA DE LOS SILOS</t>
  </si>
  <si>
    <t>508000003 Servicios varios de reparación y mantenimiento</t>
  </si>
  <si>
    <t>PARTICIPACIÓN EN EL WORKSHOP VIP CONNECT</t>
  </si>
  <si>
    <t>685195591</t>
  </si>
  <si>
    <t>BIG WORLDWIDE LIMITED</t>
  </si>
  <si>
    <t>PATROCINIO PUBLICITARIO DE LA SERIE PROMOCIONAL DE TURISMO INTERIOR MIRAME TV</t>
  </si>
  <si>
    <t>MORANARTI S.L.U.</t>
  </si>
  <si>
    <t>76760057B</t>
  </si>
  <si>
    <t xml:space="preserve">PATROCINIO PUBLICITARIO DEL DOCUMENTAL: TEIDE A WORLD ON FIRE, TEIDE UN MUNDO DE FUEGO </t>
  </si>
  <si>
    <t xml:space="preserve">DOMINGO DAMIÁN OJEDA YANES </t>
  </si>
  <si>
    <t>EDITORIAL LEONCIO RODRIGUEZ</t>
  </si>
  <si>
    <t xml:space="preserve">52820104Y  </t>
  </si>
  <si>
    <t>PATROCINIO DE LOS PREMIOS GASTRONOMIA MESA ABIERTA 2022</t>
  </si>
  <si>
    <t>A38017844</t>
  </si>
  <si>
    <t>AIRLEVEL S.L.</t>
  </si>
  <si>
    <t xml:space="preserve">GRABACIÓN DE IMÁGENES AÉREAS DE DRONE EN SANTA CRUZ DE TENERIFE Y LA LAGUNA </t>
  </si>
  <si>
    <t xml:space="preserve">799612000 Servicios de fotografía aérea </t>
  </si>
  <si>
    <t>88 DÍAS</t>
  </si>
  <si>
    <t>B76786722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</si>
  <si>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</si>
  <si>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</si>
  <si>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</si>
  <si>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</si>
  <si>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</si>
  <si>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</si>
  <si>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</si>
  <si>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</si>
  <si>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</si>
  <si>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</si>
  <si>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</si>
  <si>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</si>
  <si>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</si>
  <si>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</si>
  <si>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</si>
  <si>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</si>
  <si>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</si>
  <si>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</si>
  <si>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</si>
  <si>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</si>
  <si>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</si>
  <si>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</si>
  <si>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</si>
  <si>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</si>
  <si>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</si>
  <si>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</si>
  <si>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</si>
  <si>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</si>
  <si>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</si>
  <si>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</si>
  <si>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</si>
  <si>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</si>
  <si>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</si>
  <si>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</si>
  <si>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</si>
  <si>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</si>
  <si>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</si>
  <si>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</si>
  <si>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</si>
  <si>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</si>
  <si>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</si>
  <si>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75</t>
  </si>
  <si>
    <t>76</t>
  </si>
  <si>
    <t>77</t>
  </si>
  <si>
    <t>78</t>
  </si>
  <si>
    <t>79</t>
  </si>
  <si>
    <t>80</t>
  </si>
  <si>
    <t>81</t>
  </si>
  <si>
    <t>82</t>
  </si>
  <si>
    <t>EL DISEÑO, ORGANIZACIÓN Y EJECUCIÓN DE CUATRO TALLERES FORMATIVOS PARA EL SECTOR AUDIOVISUAL DE IMAGEN REAL EN LA ISLA DE TENERIFE EN 2022</t>
  </si>
  <si>
    <t>805100002 Servicios de formación especializada</t>
  </si>
  <si>
    <t>B76649151</t>
  </si>
  <si>
    <t>INSTITUTO DE FORMACIÓN E INVESTIGACIÓN CINEMATOGRÁFICA S.L,</t>
  </si>
  <si>
    <t>B81622680</t>
  </si>
  <si>
    <t>IDP GESTION CONSULTORES S.L</t>
  </si>
  <si>
    <t>JUN2020222T</t>
  </si>
  <si>
    <t>A</t>
  </si>
  <si>
    <t>INMO</t>
  </si>
  <si>
    <t>EJECUCIÓN Y MATERIAL DE LAS OBRAS DE RENOVACIÓN DE LAS OFICINAS DE TURISMO DE TENERIFE</t>
  </si>
  <si>
    <t>454500006 Otros trabajos de acabado de edificios</t>
  </si>
  <si>
    <t>B38878534</t>
  </si>
  <si>
    <t>BEROJEAL S.L.</t>
  </si>
  <si>
    <t>SUMINISTRO DE EQUIPAMIENTO DE ILUMINACIÓN PARA LAS OFICINAS DE TURISMO DE TENERIFE</t>
  </si>
  <si>
    <t>315210004 Lámparas</t>
  </si>
  <si>
    <t>B38440947</t>
  </si>
  <si>
    <t>INDIGO INTERIORES S.L.</t>
  </si>
  <si>
    <t>83</t>
  </si>
  <si>
    <t>84</t>
  </si>
  <si>
    <t>ABR2020222T</t>
  </si>
  <si>
    <t>B38657219</t>
  </si>
  <si>
    <t>ROSTI FAMILY GROUP, S.L.</t>
  </si>
  <si>
    <t>JUN2120222T</t>
  </si>
  <si>
    <t>JUN2220222T</t>
  </si>
  <si>
    <t>85</t>
  </si>
  <si>
    <t xml:space="preserve">INVESTIGACIÓN PARA LA ELABORACIÓN DE UNA ESTRATEGIA DE DISTRITO DE TRABAJO REMOTO PARA EL PUERTO DE LA CRUZ </t>
  </si>
  <si>
    <t>B05346846</t>
  </si>
  <si>
    <t>REMOTEFULNESS, S.L</t>
  </si>
  <si>
    <t xml:space="preserve">PATROCINIO PUBLICITARIO DE LA PRESENTACIÓN DE THE SHOWROOM MAG EN GRAN CANARIA, QUE SE CELEBRARÁ EL DÍA 12 DE MAYO DE 2022 EN GRAN CANARIA. </t>
  </si>
  <si>
    <t xml:space="preserve">ASISTENCIA TÉCNICA PARA LA DINAMIZACIÓN DE LA MESA DE EXPERTOS POR LA SOSTENIBLIDAD DE TENERIFE Y LA PUESTA EN MARCHA DE PROYECTOS VINCULADOS A ESTA </t>
  </si>
  <si>
    <t>3er TRIMESTRE 2022</t>
  </si>
  <si>
    <t>9083</t>
  </si>
  <si>
    <t>JULIO</t>
  </si>
  <si>
    <t>JUL0120223T</t>
  </si>
  <si>
    <t>PATROCINIO PUBLICITARIO DEL FESTIVAL RITMOS DEL MUNDO</t>
  </si>
  <si>
    <t>V67979690</t>
  </si>
  <si>
    <t>MÚSICA WORLD FESTIVAL AIE</t>
  </si>
  <si>
    <t>8770</t>
  </si>
  <si>
    <t>GESTION DE LAS REDES SOCIALES DE WHY TENERIFE?</t>
  </si>
  <si>
    <t>B38745865</t>
  </si>
  <si>
    <t>AS COMUNICACIÓN Y PUBLICIDAD,S.L.</t>
  </si>
  <si>
    <t>8771</t>
  </si>
  <si>
    <t>JUL0220223T</t>
  </si>
  <si>
    <t>JUL0320223T</t>
  </si>
  <si>
    <t>GESTION DE LAS REDES SOCIALES DE TENERIFE WORK &amp; PLAY.</t>
  </si>
  <si>
    <t>INBOUNDLABS HISPANIC, S.L.</t>
  </si>
  <si>
    <t>B76334283</t>
  </si>
  <si>
    <t>9079</t>
  </si>
  <si>
    <t>SE</t>
  </si>
  <si>
    <t xml:space="preserve">PATROCINIO DEL EVENTEO EN EL SUMMERSMASH FESTIVAL Y EL CAMPEONATO NACIONAL SUECO DE VOLEY PLAYA </t>
  </si>
  <si>
    <t>32 DÍAS</t>
  </si>
  <si>
    <t xml:space="preserve">BEACHTRAVELS SWEDEN AB </t>
  </si>
  <si>
    <t>556863312601</t>
  </si>
  <si>
    <t>9097</t>
  </si>
  <si>
    <t>JUL0420223T</t>
  </si>
  <si>
    <t>JUL0520223T</t>
  </si>
  <si>
    <t>REDACCIÓN DE UN PLAN DE IGUALDAD DE TURISMO DE TENERIFE</t>
  </si>
  <si>
    <t>982000005 Servicios de asesoramiento sobre igualdad de oportunidades.</t>
  </si>
  <si>
    <t>OLGA MANDUCA GÓMEZ</t>
  </si>
  <si>
    <t>43803796C</t>
  </si>
  <si>
    <t>9036</t>
  </si>
  <si>
    <t>JUL0620223T</t>
  </si>
  <si>
    <t>JUL0720223T</t>
  </si>
  <si>
    <t>9034</t>
  </si>
  <si>
    <t>IMPRESIÓN DE MAPAS GENÉRICOS DE LA ISLA</t>
  </si>
  <si>
    <t>798000002 Servicios de impresión y servicios conexos</t>
  </si>
  <si>
    <t>78 DÍAS</t>
  </si>
  <si>
    <t xml:space="preserve">LITOGRAFÍA A. ROMERO, S.L. </t>
  </si>
  <si>
    <t>B38001905</t>
  </si>
  <si>
    <t>PATROCINIO PUBLICITARIO DEL EVENTO TRAIL SANTA CRUZ EXTREME</t>
  </si>
  <si>
    <t xml:space="preserve">G38983748 </t>
  </si>
  <si>
    <t>FUNDACIÓN CANARIA SANTA CRUZ SOSTENIBLE</t>
  </si>
  <si>
    <t>9060</t>
  </si>
  <si>
    <t>EL PATROCINIO PUBLICITARIO DEL TORNEO DE TENIS OPEN BARCELÓ LOS SILOS</t>
  </si>
  <si>
    <t>CLUB DE TENIS SIBORA “LOS SILOS NATURAL</t>
  </si>
  <si>
    <t>G38608485</t>
  </si>
  <si>
    <t>JUL0820223T</t>
  </si>
  <si>
    <t>JUL0920223T</t>
  </si>
  <si>
    <t>9082</t>
  </si>
  <si>
    <t>PATROCINIO PUBLICITARIO DEL EVENTO APT PADEL TOUR TENERIFE OPEN</t>
  </si>
  <si>
    <t>49518449R</t>
  </si>
  <si>
    <t>MARCOS VALLARINO BARREYRA</t>
  </si>
  <si>
    <t>PLATAFORMA FORMATIVA Y SERVICIO GENERAL DE ASESORAMENTO Y MENTORIZACIÓN QUE SIRVA PAR MEJORAR LA COMPETITIVDAD DE LAS MICROPYMES TURISTICAS DE TENERIFE</t>
  </si>
  <si>
    <t>853123208 Servicios de asesoramiento</t>
  </si>
  <si>
    <t>B85356947</t>
  </si>
  <si>
    <t>ROUNDCUBERS, S.L</t>
  </si>
  <si>
    <t>JUL1020223T</t>
  </si>
  <si>
    <t>JUL1120223T</t>
  </si>
  <si>
    <t xml:space="preserve">REDACCIÓN DE PROYECTO DE ACONDICIONAMIENTO DEL SENDERO UBICADO EN EL PARQUE NACIONAL DEL TEIDE AL MANUAL DE ACCESIBILIDAD PARA SENDEROS EN EL MEDIO NATURAL  </t>
  </si>
  <si>
    <t>VÁZQUEZ DE PARGA ARQUITECTOS S.L.P</t>
  </si>
  <si>
    <t xml:space="preserve">B76571843 </t>
  </si>
  <si>
    <t>712420006 Elaboración de proyectos y diseños, presupuestos</t>
  </si>
  <si>
    <t>5 MESES</t>
  </si>
  <si>
    <t>86</t>
  </si>
  <si>
    <t>SUMINISTRO E INSTALACIÓN DE MOBILIARIO EN TURISMO DE TENERIFE</t>
  </si>
  <si>
    <t>391000003 Mobiliario</t>
  </si>
  <si>
    <t>B38460184</t>
  </si>
  <si>
    <t>DISTRIBUIDORA TINERFEÑA DE MOBILIARIO DE OFICINA S.L.</t>
  </si>
  <si>
    <t>74</t>
  </si>
  <si>
    <t>87</t>
  </si>
  <si>
    <t>90</t>
  </si>
  <si>
    <t>88</t>
  </si>
  <si>
    <t>89</t>
  </si>
  <si>
    <t>91</t>
  </si>
  <si>
    <t>92</t>
  </si>
  <si>
    <t>93</t>
  </si>
  <si>
    <t>94</t>
  </si>
  <si>
    <t>95</t>
  </si>
  <si>
    <t>96</t>
  </si>
  <si>
    <t>97</t>
  </si>
  <si>
    <t>98</t>
  </si>
  <si>
    <t>99</t>
  </si>
  <si>
    <t>8991</t>
  </si>
  <si>
    <t>JUL1220223T</t>
  </si>
  <si>
    <t>ASISTENCIA PARA LA PUESTA EN MARCHA DEL TENERIFE GASTRONOMY ART LAB (TGAL)</t>
  </si>
  <si>
    <t>43362816L</t>
  </si>
  <si>
    <t>SONIA NAZARET GARCÍA FARIÑA</t>
  </si>
  <si>
    <t>8924</t>
  </si>
  <si>
    <t>PRODUCCIÓN Y GESTIÓN DE ACTIVIDADES EN PUERTO STREET ART</t>
  </si>
  <si>
    <t>799521003 Servicios de organización de eventos culturales</t>
  </si>
  <si>
    <t>FOLELÉ PRODUCCIONES S.L.U.</t>
  </si>
  <si>
    <t>JUL1320223T</t>
  </si>
  <si>
    <t>9111</t>
  </si>
  <si>
    <t>AGOSTO</t>
  </si>
  <si>
    <t>9008</t>
  </si>
  <si>
    <t>LA CONSTRUCCIÓN Y ROTULACIÓN DE UN STAND INCLUYENDO EL MOBILIARIO PARA PARTICIPACIÓN DE WHY TENERIFE? EN EL EVENTO TECNOLÓGICO IFA BERLIN 2022 A CELEBRARSE EN BERLIN ENTRE EL 2 Y EL 6 DE SEPTIEMBRE DE 2022</t>
  </si>
  <si>
    <t>AGO0120223T</t>
  </si>
  <si>
    <t>799560000 Servicios de organización de ferias y exposiciones.</t>
  </si>
  <si>
    <t>191413151</t>
  </si>
  <si>
    <t>MB CAPITAL SERVICES GMBH</t>
  </si>
  <si>
    <t>B76568492</t>
  </si>
  <si>
    <t>9122</t>
  </si>
  <si>
    <t>AGO0220223T</t>
  </si>
  <si>
    <t>REDACCIÓN Y EL ASESORAMIENTO PARA LA PUESTA EN MARCHA DEL PROYECTO DENOMINADO PLAN INSULAR DE FOMENTO DE LA ECONOMÍA CIRCULAR TURÍSTICA DENTRO DEL PLAN DE DINAMIZACIÓN TENERIFE RESET</t>
  </si>
  <si>
    <t>100</t>
  </si>
  <si>
    <t>101</t>
  </si>
  <si>
    <t>8500</t>
  </si>
  <si>
    <t>AGO0320223T</t>
  </si>
  <si>
    <t xml:space="preserve">PATROCINIO DEL ENCUENTRO DE LABORATORIOS DE INNOVACIÓN PÚBLICA </t>
  </si>
  <si>
    <t>4er TRIMESTRE 2022</t>
  </si>
  <si>
    <t>8528</t>
  </si>
  <si>
    <t>OCTUBRE</t>
  </si>
  <si>
    <t>OCT0120224T</t>
  </si>
  <si>
    <t>SUMINISTRO DE SERVIDORES ESX</t>
  </si>
  <si>
    <t>488200002 Servidores</t>
  </si>
  <si>
    <t>B35736321</t>
  </si>
  <si>
    <t>VELORCIOS, S.L.</t>
  </si>
  <si>
    <t>9182</t>
  </si>
  <si>
    <t>ABR2120222T</t>
  </si>
  <si>
    <t>9059</t>
  </si>
  <si>
    <t>ABR2220222T</t>
  </si>
  <si>
    <t>SEPTIEMBRE</t>
  </si>
  <si>
    <t>AGO0420223T</t>
  </si>
  <si>
    <t>9178</t>
  </si>
  <si>
    <t>AGO0520223T</t>
  </si>
  <si>
    <t>9086</t>
  </si>
  <si>
    <t>VARIAS</t>
  </si>
  <si>
    <t>9136</t>
  </si>
  <si>
    <t>9027</t>
  </si>
  <si>
    <t>OCT0220224T</t>
  </si>
  <si>
    <t>ELABORACIÓN DE UN TIME LAPSE Y LA CESIÓN DE 17 VÍDEOS CORTOS PARA EL USO PROMOCIONAL DE TURISMO DE TENERIFE</t>
  </si>
  <si>
    <t>799613001 Servicios especializados de fotografía</t>
  </si>
  <si>
    <t>122 DÍAS</t>
  </si>
  <si>
    <t>DANIEL LÓPEZ PRIETO</t>
  </si>
  <si>
    <t>44232274P</t>
  </si>
  <si>
    <t>TRASLADO DEL MATERIAL PROMOCIONAL DESDE NUESTRAS OFICINAS DE TURISMO DE TENERIFE A DIFERENTES PAÍSES DONDE REALIZAMOS NUESTRA ACTIVIDAD PROMOCIONAL HABITUAL</t>
  </si>
  <si>
    <t>601610004 Servicios de transporte de paquetes</t>
  </si>
  <si>
    <t>SERFEREX, S.L.</t>
  </si>
  <si>
    <t>B72478316</t>
  </si>
  <si>
    <t>PATROCINIO ANAGA BIOFEST</t>
  </si>
  <si>
    <t>78679839J</t>
  </si>
  <si>
    <t>2 DÍAS</t>
  </si>
  <si>
    <t>LOS SERVICIOS DE COMUNICACIÓN, RELACIONES CON LOS MEDIOS Y DE REPRESENTACIÓN TURÍSTICA DE LA ISLA DE TENERIFE EN GENERAL, ASÍ COMO DE SUS MARCAS, EN EL MERCADO FRANCÉS</t>
  </si>
  <si>
    <t>9220</t>
  </si>
  <si>
    <t>ARTICLE ONZE SARL</t>
  </si>
  <si>
    <t>G57178766</t>
  </si>
  <si>
    <t xml:space="preserve">FUNDACIÓN NOVAGOB </t>
  </si>
  <si>
    <t>LICENCIAS DEL SISTEMA EPDR Y MFA</t>
  </si>
  <si>
    <t>489000007 Paquetes de software y sistemas informáticos diversos</t>
  </si>
  <si>
    <t>CENTRO REGIONAL DE SERVICIOS, S.A</t>
  </si>
  <si>
    <t>A09310475</t>
  </si>
  <si>
    <t>GESTIÓN DE MONTAJE Y DESMONTAJE DEL STAND DEL CABILDO DE TENERIFE DURANTE EL 7º SALÓN GASTRONÓMICO DE CANARIAS – GASTROCANARIAS 2022</t>
  </si>
  <si>
    <t>391541007 Stands de exposición</t>
  </si>
  <si>
    <t>36064559F</t>
  </si>
  <si>
    <t xml:space="preserve">JOSÉ ANTONIO CARRERA DOMÍNGUEZ </t>
  </si>
  <si>
    <t xml:space="preserve">PATROCINIO DE LA VI EDICIÓN DEL FESTIVAL DE CINE FANTÁSTICO DE CANARIAS ISLA CALAVERA (2022)  </t>
  </si>
  <si>
    <t>1 MES</t>
  </si>
  <si>
    <t>G76721430</t>
  </si>
  <si>
    <t>ASOCIACIÓN CULTURAL DE AMIGOS PARA LA DIFUSIÓN DEL CINE, DEL TEATRO Y LA LITERATURA CHARLAS DE CINE DE TENERIFE</t>
  </si>
  <si>
    <t>CONSULTORIA COMO REFUERZO EN MERCADOS PRIORITARIOS Y MERCADO CANADIENSE APOYO EN TEMAS SOBRE AVIACIÓN Y TRANSPORTE AÉREO, QUE CONTRIBUYEN A LA MEJORA DE LA CONECTIVIDAD AÉREA DE TENERIFE</t>
  </si>
  <si>
    <t>794110008 Servicios generales de consultoría en gestión</t>
  </si>
  <si>
    <t>753718287</t>
  </si>
  <si>
    <t>CA</t>
  </si>
  <si>
    <t xml:space="preserve">H&amp;F CONSULTING </t>
  </si>
  <si>
    <t>EL ALQUILER DE ESPACIO PARA UN STAND INCLUYENDO EL MOBILIARIO Y LA REALIZACIÓN DE UNA PRESENTACIÓN, PARA LA PARTICIPACIÓN DE WHY TENERIFE? EN EL EVENTO INDUSTRIAL “METAL MADRID” A CELEBRARSE EN MADRID ENTRE EL 19 Y EL 20 DE OCTUBRE DE 2022.</t>
  </si>
  <si>
    <t>B85454700</t>
  </si>
  <si>
    <t>EASYFAIRS IBERIA S.L.U.</t>
  </si>
  <si>
    <t>9227</t>
  </si>
  <si>
    <t>NOV0120224T</t>
  </si>
  <si>
    <t>NOVIEMBRE</t>
  </si>
  <si>
    <t>PATROCINIO DEL 8TH INTERNATIONAL NIGHTLIFE CONGRESS, III CONGRESO NACIONAL DE OCIO NOCTURNO CNON Y II CONGRESO CANARIO DE OCIO QUE SE CELEBRARÁ EN TENERIFE 29 Y 30 DE NOVIEMBRE</t>
  </si>
  <si>
    <t>G38534434</t>
  </si>
  <si>
    <t>CÍRCULO DE EMPRESARIOS Y PROFESIONALES DEL SUR DE TENERIFE (CEST)</t>
  </si>
  <si>
    <t>SEP0120223T</t>
  </si>
  <si>
    <t>SEP0220223T</t>
  </si>
  <si>
    <t>SEP0320223T</t>
  </si>
  <si>
    <t>SEP0420223T</t>
  </si>
  <si>
    <t>SEP0520223T</t>
  </si>
  <si>
    <t>JUN2320222T</t>
  </si>
  <si>
    <t>9098</t>
  </si>
  <si>
    <t>AGO0620223T</t>
  </si>
  <si>
    <t>DISEÑO, CONSTRUCCIÓN, MONTAJE Y DESMONTAJE DEL STAND DE WHY TENERIFE? / AUTORIDAD PORTUARIA EN EL EVENTO “ONS STAVANGER – OFFSHORE NORTHERN SEAS 2022” A CELEBRARSE EN STAVANGER - NORUEGA ENTRE EL 29 DE AGOSTO Y EL 1 DE SEPTIEMBRE DE 2022.</t>
  </si>
  <si>
    <t>4 DÍAS</t>
  </si>
  <si>
    <t>B82333485</t>
  </si>
  <si>
    <t>DUMONI,S.L.</t>
  </si>
  <si>
    <t>102</t>
  </si>
  <si>
    <t>103</t>
  </si>
  <si>
    <t>104</t>
  </si>
  <si>
    <t>105</t>
  </si>
  <si>
    <t>106</t>
  </si>
  <si>
    <t>107</t>
  </si>
  <si>
    <t>108</t>
  </si>
  <si>
    <t>109</t>
  </si>
  <si>
    <t>110</t>
  </si>
  <si>
    <t>111</t>
  </si>
  <si>
    <t>112</t>
  </si>
  <si>
    <t>9235</t>
  </si>
  <si>
    <t>SEP0620223T</t>
  </si>
  <si>
    <t xml:space="preserve">PATROCINIO DE LA MUESTRA ETNOGRÁFICA ETNOMUNDO </t>
  </si>
  <si>
    <t>B76786581</t>
  </si>
  <si>
    <t>LABORATORIO ESCÉNICO S.L.</t>
  </si>
  <si>
    <t>PTE</t>
  </si>
  <si>
    <t>NOV0220224T</t>
  </si>
  <si>
    <t>NOV0320224T</t>
  </si>
  <si>
    <t>BOLSA DE HORAS PARA
SERVICIOS DE GESTIÓN RELACIONADOS CON LA INFORMÁTICA</t>
  </si>
  <si>
    <t>BOLSA DE HORAS
MANTENIMIENTO SISTEMAS USUARIOS FINALES</t>
  </si>
  <si>
    <t>503241003 Servicios de mantenimiento de sistemas</t>
  </si>
  <si>
    <t>725100003 Servicios de gestión relacionados con la informática</t>
  </si>
  <si>
    <t>B35908748</t>
  </si>
  <si>
    <t>CIBERCANARIAS SERVICIOS INFORMÁTICOS S.L.U.</t>
  </si>
  <si>
    <t>9283</t>
  </si>
  <si>
    <t>OCT0320224T</t>
  </si>
  <si>
    <t>PATROCINIO DEL VII ENCUENTRO DE EMPRESAS LICITADORAS ESPAÑOLAS</t>
  </si>
  <si>
    <t>Q3873003B</t>
  </si>
  <si>
    <t>CÁMARA OFICIAL DE COMERCIO, INDUSTRIA, SERVICIOS Y NAVEGACIÓN DE SANTA CRUZ DE TENERIFE</t>
  </si>
  <si>
    <t>9233</t>
  </si>
  <si>
    <t>OCT0420224T</t>
  </si>
  <si>
    <t>PROYECTO QUIMERA</t>
  </si>
  <si>
    <t>B90114562</t>
  </si>
  <si>
    <t>NOMAD GARDEN SL</t>
  </si>
  <si>
    <t>9271</t>
  </si>
  <si>
    <t>INVESTIGACIÓN TURÍSTICA</t>
  </si>
  <si>
    <t>OCT0520224T</t>
  </si>
  <si>
    <t>B82387770</t>
  </si>
  <si>
    <t>NTT DATA SPAIN, S.L.U.</t>
  </si>
  <si>
    <t>480000008 Paquetes de software y sistemas de información</t>
  </si>
  <si>
    <t>722129118 Servicios de desarrollo de software de juegos informáticos</t>
  </si>
  <si>
    <t>SUSCRIPCIÓN DE LOS SERVICIOS AZURE QUE ALBERGAN LA INFRAESTRUCTURA DEL DATAWAREHOUSE DE TURISMO DE TENERIFE (SOLUCIÓN TECNICA LICENCIAMIENTO CLOUD</t>
  </si>
  <si>
    <t>9268</t>
  </si>
  <si>
    <t xml:space="preserve">EQUIPAMEINTO TECNOLÓGICO DE LA OFICINA DE INFORMACIÓN TURÍSTICA UBICADA EN EL AEROPUERTO TENERIFE SUR </t>
  </si>
  <si>
    <t>NOV0420224T</t>
  </si>
  <si>
    <t>42182062Q</t>
  </si>
  <si>
    <t>MARIO PIÑERO BETHENCOURT</t>
  </si>
  <si>
    <t>JOSÉ MARÍA CAVERO VEGA</t>
  </si>
  <si>
    <t>113</t>
  </si>
  <si>
    <t>9246</t>
  </si>
  <si>
    <t>SEP0720223T</t>
  </si>
  <si>
    <t>PATROCINIO DEL MADRID SURF FILM FESTIVAL 2022</t>
  </si>
  <si>
    <t>78701042X</t>
  </si>
  <si>
    <t>9256</t>
  </si>
  <si>
    <t>NOV0520224T</t>
  </si>
  <si>
    <t>IBEROSTAR MANAGEMENT S.A.U</t>
  </si>
  <si>
    <t>EL ALQUILER DE UNA SALA, LA COMIDA PARA EL EQUIPO ORGANIZADOR Y LOS PANELISTAS, EL COFFEE BREAK Y LA COMIDA TIPO NETWORKING, PARA EL EVENTO DE TENERIFE WORK &amp; PLAY DENOMINADO “COSUMMIT” A CELEBRARSE EN SANTA CRUZ DE TENERIFE EL 30 DE NOVIEMBRE DE 2022</t>
  </si>
  <si>
    <t>799520002 Servicios de eventos</t>
  </si>
  <si>
    <t>A07816481</t>
  </si>
  <si>
    <t>8665</t>
  </si>
  <si>
    <t xml:space="preserve">791000005 Servicios jurídicos </t>
  </si>
  <si>
    <t>78677686E</t>
  </si>
  <si>
    <t>VANESSA TEJERA DELGADO</t>
  </si>
  <si>
    <t>9382</t>
  </si>
  <si>
    <t>DICIEMBRE</t>
  </si>
  <si>
    <t>DIC0120224T</t>
  </si>
  <si>
    <t xml:space="preserve">SERVICIOS DE MANTENIMIENTO Y SOPORTE DEL DATAWAREHOUSE DE TURISMO DE TENERIFE </t>
  </si>
  <si>
    <t>722124821 Servicios de desarrollo de software de inteligencia empresarial</t>
  </si>
  <si>
    <t>SEP0820223T</t>
  </si>
  <si>
    <t>DIC0220224T</t>
  </si>
  <si>
    <t>CAMPAÑA DE PUBLICIDAD EN EL MERCADO DANÉS</t>
  </si>
  <si>
    <t>BRAVO TOURS 1998 A/S</t>
  </si>
  <si>
    <t>DK</t>
  </si>
  <si>
    <t>041792019</t>
  </si>
  <si>
    <t>8365</t>
  </si>
  <si>
    <t>9298</t>
  </si>
  <si>
    <t>93428769806</t>
  </si>
  <si>
    <t>UN SERVICIO PARA REALIZAR UN INFORME RETROSPECTIVO DE LA PRESENCIA DE MARCA</t>
  </si>
  <si>
    <t>793114104 Evaluación de repercusiones económicas</t>
  </si>
  <si>
    <t>ASISTENCIA TÉCNICA PARA LA GESTIÓN DE LA PLATAFORMA DE CONTRATACIÓN DEL SECTOR PÚBLICO (PLACSP)</t>
  </si>
  <si>
    <t>114</t>
  </si>
  <si>
    <t>115</t>
  </si>
  <si>
    <t>116</t>
  </si>
  <si>
    <t>117</t>
  </si>
  <si>
    <t>118</t>
  </si>
  <si>
    <t>119</t>
  </si>
  <si>
    <t>120</t>
  </si>
  <si>
    <t>121</t>
  </si>
  <si>
    <t>122</t>
  </si>
  <si>
    <t>123</t>
  </si>
  <si>
    <t>124</t>
  </si>
  <si>
    <t>125</t>
  </si>
  <si>
    <t>126</t>
  </si>
  <si>
    <t>SPET, Turismo de Tenerife S.A, como poder adjudicador y medio propio del Cabildo Insular de Tenerife, deberá aplicar las normas, criterios y principios establecidos en la LCSP 9/2017 que rigen la contratación menor, igualmente aplicables a los contratos de obra, servicios y suministros considerados gastos menores por el Decreto Ley del Gobierno de Canarias 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</si>
</sst>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11"/>
      <color theme="1"/>
      <name val="Tahoma"/>
      <family val="2"/>
    </font>
    <font>
      <sz val="11"/>
      <color rgb="FF006100"/>
      <name val="Calibri"/>
      <family val="2"/>
      <scheme val="minor"/>
    </font>
    <font>
      <u/>
      <sz val="11"/>
      <color theme="10"/>
      <name val="Calibri"/>
      <family val="2"/>
      <scheme val="minor"/>
    </font>
    <font>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b/>
      <sz val="10"/>
      <color theme="0"/>
      <name val="Frutiger LT 45 Light"/>
      <family val="2"/>
    </font>
    <font>
      <sz val="10"/>
      <color theme="1"/>
      <name val="Frutiger LT 45 Light"/>
      <family val="2"/>
    </font>
    <font>
      <sz val="9"/>
      <color theme="1"/>
      <name val="Calibri"/>
      <family val="2"/>
      <scheme val="minor"/>
    </font>
  </fonts>
  <fills count="5">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4" tint="0.79998168889431442"/>
        <bgColor indexed="64"/>
      </patternFill>
    </fill>
  </fills>
  <borders count="4">
    <border>
      <left/>
      <right/>
      <top/>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s>
  <cellStyleXfs count="3">
    <xf numFmtId="0" fontId="0" fillId="0" borderId="0"/>
    <xf numFmtId="0" fontId="2" fillId="2" borderId="0" applyNumberFormat="0" applyBorder="0" applyAlignment="0" applyProtection="0"/>
    <xf numFmtId="0" fontId="3" fillId="0" borderId="0" applyNumberFormat="0" applyFill="0" applyBorder="0" applyAlignment="0" applyProtection="0"/>
  </cellStyleXfs>
  <cellXfs count="48">
    <xf numFmtId="0" fontId="0" fillId="0" borderId="0" xfId="0"/>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2" applyFont="1" applyFill="1" applyBorder="1" applyAlignment="1">
      <alignment horizontal="center" vertical="center"/>
    </xf>
    <xf numFmtId="164" fontId="11" fillId="0" borderId="1" xfId="0" applyNumberFormat="1" applyFont="1" applyBorder="1" applyAlignment="1">
      <alignment horizontal="right" vertical="center"/>
    </xf>
    <xf numFmtId="1" fontId="11" fillId="0" borderId="1"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49" fontId="11" fillId="4" borderId="1" xfId="0" applyNumberFormat="1" applyFont="1" applyFill="1" applyBorder="1" applyAlignment="1">
      <alignment horizontal="center" vertical="center"/>
    </xf>
    <xf numFmtId="0" fontId="11" fillId="4" borderId="1" xfId="2" applyFont="1" applyFill="1" applyBorder="1" applyAlignment="1">
      <alignment horizontal="center" vertical="center"/>
    </xf>
    <xf numFmtId="164" fontId="11" fillId="4" borderId="1" xfId="0" applyNumberFormat="1" applyFont="1" applyFill="1" applyBorder="1" applyAlignment="1">
      <alignment horizontal="right" vertical="center"/>
    </xf>
    <xf numFmtId="14" fontId="11" fillId="4" borderId="1" xfId="0" applyNumberFormat="1" applyFont="1" applyFill="1" applyBorder="1" applyAlignment="1">
      <alignment horizontal="center" vertical="center"/>
    </xf>
    <xf numFmtId="1" fontId="11" fillId="4" borderId="1" xfId="0" applyNumberFormat="1" applyFont="1" applyFill="1" applyBorder="1" applyAlignment="1">
      <alignment horizontal="center" vertical="center"/>
    </xf>
    <xf numFmtId="49" fontId="11" fillId="4" borderId="1" xfId="0" applyNumberFormat="1" applyFont="1" applyFill="1" applyBorder="1" applyAlignment="1">
      <alignment horizontal="left" vertical="center"/>
    </xf>
    <xf numFmtId="0" fontId="8" fillId="3" borderId="1" xfId="0" applyFont="1" applyFill="1" applyBorder="1" applyAlignment="1">
      <alignment horizontal="left" vertical="center"/>
    </xf>
    <xf numFmtId="0" fontId="7" fillId="3" borderId="1" xfId="0" applyFont="1" applyFill="1" applyBorder="1" applyAlignment="1">
      <alignment horizontal="center" vertical="center"/>
    </xf>
    <xf numFmtId="0" fontId="7" fillId="0" borderId="0" xfId="0" applyFont="1" applyAlignment="1">
      <alignment vertical="center"/>
    </xf>
    <xf numFmtId="0" fontId="0" fillId="0" borderId="0" xfId="0" applyAlignment="1">
      <alignment vertical="center"/>
    </xf>
    <xf numFmtId="164" fontId="4" fillId="3" borderId="1" xfId="0" applyNumberFormat="1" applyFont="1" applyFill="1" applyBorder="1" applyAlignment="1">
      <alignment horizontal="right"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14" fontId="10" fillId="3" borderId="1" xfId="0" applyNumberFormat="1" applyFont="1" applyFill="1" applyBorder="1" applyAlignment="1">
      <alignment horizontal="center" vertical="center"/>
    </xf>
    <xf numFmtId="49" fontId="11" fillId="4" borderId="1" xfId="0" applyNumberFormat="1" applyFont="1" applyFill="1" applyBorder="1" applyAlignment="1">
      <alignment vertical="center"/>
    </xf>
    <xf numFmtId="49" fontId="11" fillId="0" borderId="1" xfId="0" applyNumberFormat="1" applyFont="1" applyBorder="1" applyAlignment="1">
      <alignment horizontal="left" vertical="center"/>
    </xf>
    <xf numFmtId="0" fontId="11" fillId="0" borderId="1" xfId="0" applyFont="1" applyBorder="1" applyAlignment="1">
      <alignment horizontal="left" vertical="center"/>
    </xf>
    <xf numFmtId="0" fontId="0" fillId="0" borderId="0" xfId="0" applyAlignment="1">
      <alignment horizontal="center" vertical="center"/>
    </xf>
    <xf numFmtId="164" fontId="0" fillId="0" borderId="0" xfId="0" applyNumberFormat="1" applyAlignment="1">
      <alignment horizontal="right" vertical="center"/>
    </xf>
    <xf numFmtId="14" fontId="0" fillId="0" borderId="0" xfId="0" applyNumberFormat="1" applyAlignment="1">
      <alignment vertical="center"/>
    </xf>
    <xf numFmtId="1" fontId="0" fillId="0" borderId="0" xfId="0" applyNumberFormat="1" applyAlignment="1">
      <alignment vertical="center"/>
    </xf>
    <xf numFmtId="0" fontId="0" fillId="0" borderId="0" xfId="0" applyAlignment="1">
      <alignment horizontal="left" vertical="center"/>
    </xf>
    <xf numFmtId="0" fontId="11" fillId="0" borderId="1" xfId="0" applyFont="1" applyBorder="1" applyAlignment="1">
      <alignment vertical="center"/>
    </xf>
    <xf numFmtId="0" fontId="11" fillId="4" borderId="1" xfId="2" applyFont="1" applyFill="1" applyBorder="1" applyAlignment="1">
      <alignment vertical="center"/>
    </xf>
    <xf numFmtId="0" fontId="11" fillId="0" borderId="1" xfId="2" applyFont="1" applyFill="1" applyBorder="1" applyAlignment="1">
      <alignment vertical="center"/>
    </xf>
    <xf numFmtId="0" fontId="6" fillId="3" borderId="1" xfId="1" applyFont="1" applyFill="1" applyBorder="1" applyAlignment="1">
      <alignment vertical="center" wrapText="1"/>
    </xf>
    <xf numFmtId="0" fontId="8" fillId="3" borderId="1" xfId="0" applyFont="1" applyFill="1" applyBorder="1" applyAlignment="1">
      <alignment vertical="center"/>
    </xf>
    <xf numFmtId="49" fontId="11" fillId="0" borderId="1" xfId="0" applyNumberFormat="1" applyFont="1" applyBorder="1" applyAlignment="1">
      <alignment vertical="center"/>
    </xf>
    <xf numFmtId="0" fontId="11" fillId="4" borderId="1" xfId="2" applyFont="1" applyFill="1" applyBorder="1" applyAlignment="1">
      <alignment horizontal="left" vertical="center"/>
    </xf>
    <xf numFmtId="0" fontId="11" fillId="0" borderId="1" xfId="2" applyFont="1" applyFill="1" applyBorder="1" applyAlignment="1">
      <alignment horizontal="left" vertical="center"/>
    </xf>
    <xf numFmtId="49" fontId="11" fillId="0" borderId="1" xfId="0" applyNumberFormat="1" applyFont="1" applyBorder="1" applyAlignment="1">
      <alignment horizontal="left" vertical="center" wrapText="1"/>
    </xf>
    <xf numFmtId="0" fontId="8" fillId="3" borderId="2" xfId="0" applyFont="1" applyFill="1" applyBorder="1" applyAlignment="1">
      <alignment vertical="center"/>
    </xf>
    <xf numFmtId="0" fontId="8" fillId="3" borderId="3" xfId="0" applyFont="1" applyFill="1" applyBorder="1" applyAlignment="1">
      <alignment vertical="center"/>
    </xf>
  </cellXfs>
  <cellStyles count="3">
    <cellStyle name="Bueno" xfId="1" builtinId="26"/>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61170</xdr:colOff>
      <xdr:row>0</xdr:row>
      <xdr:rowOff>8739</xdr:rowOff>
    </xdr:from>
    <xdr:to>
      <xdr:col>2</xdr:col>
      <xdr:colOff>1274572</xdr:colOff>
      <xdr:row>0</xdr:row>
      <xdr:rowOff>757404</xdr:rowOff>
    </xdr:to>
    <xdr:pic>
      <xdr:nvPicPr>
        <xdr:cNvPr id="2" name="Imagen 1" descr="Imagen que contiene Logotipo&#10;&#10;Descripción generada automáticamente">
          <a:extLst>
            <a:ext uri="{FF2B5EF4-FFF2-40B4-BE49-F238E27FC236}">
              <a16:creationId xmlns:a16="http://schemas.microsoft.com/office/drawing/2014/main" id="{884331E7-D96A-431F-A574-7EA2B698DF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70" y="8739"/>
          <a:ext cx="1991131" cy="748665"/>
        </a:xfrm>
        <a:prstGeom prst="rect">
          <a:avLst/>
        </a:prstGeom>
      </xdr:spPr>
    </xdr:pic>
    <xdr:clientData/>
  </xdr:twoCellAnchor>
  <xdr:twoCellAnchor editAs="oneCell">
    <xdr:from>
      <xdr:col>20</xdr:col>
      <xdr:colOff>505240</xdr:colOff>
      <xdr:row>0</xdr:row>
      <xdr:rowOff>140804</xdr:rowOff>
    </xdr:from>
    <xdr:to>
      <xdr:col>22</xdr:col>
      <xdr:colOff>379643</xdr:colOff>
      <xdr:row>0</xdr:row>
      <xdr:rowOff>634199</xdr:rowOff>
    </xdr:to>
    <xdr:pic>
      <xdr:nvPicPr>
        <xdr:cNvPr id="3" name="Picture 9" descr="Imagen de la pantalla de un video juego&#10;&#10;Descripción generada automáticamente con confianza baja">
          <a:extLst>
            <a:ext uri="{FF2B5EF4-FFF2-40B4-BE49-F238E27FC236}">
              <a16:creationId xmlns:a16="http://schemas.microsoft.com/office/drawing/2014/main" id="{9235BF96-2D51-4AEA-A94C-248C01A278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91305" y="140804"/>
          <a:ext cx="1818005" cy="493395"/>
        </a:xfrm>
        <a:prstGeom prst="rect">
          <a:avLst/>
        </a:prstGeom>
        <a:solidFill>
          <a:schemeClr val="bg1"/>
        </a:solid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678D-0915-474D-9D24-CCCC1C5F41B1}">
  <dimension ref="A1:W139"/>
  <sheetViews>
    <sheetView showGridLines="0" tabSelected="1" zoomScale="109" zoomScaleNormal="109" workbookViewId="0">
      <pane xSplit="6" ySplit="2" topLeftCell="G80" activePane="bottomRight" state="frozen"/>
      <selection pane="topRight" activeCell="G1" sqref="G1"/>
      <selection pane="bottomLeft" activeCell="A4" sqref="A4"/>
      <selection pane="bottomRight" activeCell="G94" sqref="G94"/>
    </sheetView>
  </sheetViews>
  <sheetFormatPr baseColWidth="10" defaultRowHeight="15" x14ac:dyDescent="0.25"/>
  <cols>
    <col min="1" max="1" width="3.5703125" style="32" bestFit="1" customWidth="1"/>
    <col min="2" max="2" width="8.140625" style="24" bestFit="1" customWidth="1"/>
    <col min="3" max="3" width="22.5703125" style="24" customWidth="1"/>
    <col min="4" max="4" width="6.7109375" style="24" customWidth="1"/>
    <col min="5" max="5" width="10.140625" style="24" bestFit="1" customWidth="1"/>
    <col min="6" max="6" width="12.85546875" style="24" bestFit="1" customWidth="1"/>
    <col min="7" max="7" width="15.85546875" style="24" customWidth="1"/>
    <col min="8" max="8" width="46.5703125" style="36" customWidth="1"/>
    <col min="9" max="9" width="30.5703125" style="36" customWidth="1"/>
    <col min="10" max="10" width="11.85546875" style="24" customWidth="1"/>
    <col min="11" max="11" width="11" style="33" customWidth="1"/>
    <col min="12" max="12" width="10.7109375" style="33" bestFit="1" customWidth="1"/>
    <col min="13" max="13" width="12" style="33" customWidth="1"/>
    <col min="14" max="14" width="15.42578125" style="33" customWidth="1"/>
    <col min="15" max="15" width="14.85546875" style="34" customWidth="1"/>
    <col min="16" max="16" width="11.7109375" style="35" bestFit="1" customWidth="1"/>
    <col min="17" max="17" width="11.42578125" style="35" bestFit="1" customWidth="1"/>
    <col min="18" max="18" width="14.5703125" style="24" customWidth="1"/>
    <col min="19" max="19" width="37.7109375" style="36" customWidth="1"/>
    <col min="20" max="20" width="15" style="24" bestFit="1" customWidth="1"/>
    <col min="21" max="21" width="16.42578125" style="24" customWidth="1"/>
    <col min="22" max="22" width="12.85546875" style="35" customWidth="1"/>
    <col min="23" max="23" width="15.140625" style="35" customWidth="1"/>
    <col min="24" max="16384" width="11.42578125" style="24"/>
  </cols>
  <sheetData>
    <row r="1" spans="1:23" s="23" customFormat="1" ht="61.5" customHeight="1" x14ac:dyDescent="0.25">
      <c r="A1" s="47"/>
      <c r="B1" s="47"/>
      <c r="C1" s="47"/>
      <c r="D1" s="46" t="s">
        <v>310</v>
      </c>
      <c r="E1" s="47"/>
      <c r="F1" s="47"/>
      <c r="G1" s="47"/>
      <c r="H1" s="47"/>
      <c r="I1" s="47"/>
      <c r="J1" s="47"/>
      <c r="K1" s="47"/>
      <c r="L1" s="47"/>
      <c r="M1" s="47"/>
      <c r="N1" s="47"/>
      <c r="O1" s="47"/>
      <c r="P1" s="47"/>
      <c r="Q1" s="47"/>
      <c r="R1" s="47"/>
      <c r="S1" s="47"/>
      <c r="T1" s="47"/>
      <c r="U1" s="47"/>
      <c r="V1" s="47"/>
      <c r="W1" s="47"/>
    </row>
    <row r="2" spans="1:23" s="23" customFormat="1" ht="81" x14ac:dyDescent="0.25">
      <c r="A2" s="7" t="s">
        <v>42</v>
      </c>
      <c r="B2" s="8" t="s">
        <v>5</v>
      </c>
      <c r="C2" s="40" t="s">
        <v>2</v>
      </c>
      <c r="D2" s="8" t="s">
        <v>6</v>
      </c>
      <c r="E2" s="9" t="s">
        <v>1</v>
      </c>
      <c r="F2" s="9" t="s">
        <v>0</v>
      </c>
      <c r="G2" s="8" t="s">
        <v>26</v>
      </c>
      <c r="H2" s="8" t="s">
        <v>43</v>
      </c>
      <c r="I2" s="8" t="s">
        <v>46</v>
      </c>
      <c r="J2" s="10" t="s">
        <v>10</v>
      </c>
      <c r="K2" s="11" t="s">
        <v>16</v>
      </c>
      <c r="L2" s="11" t="s">
        <v>7</v>
      </c>
      <c r="M2" s="11" t="s">
        <v>8</v>
      </c>
      <c r="N2" s="11" t="s">
        <v>9</v>
      </c>
      <c r="O2" s="10" t="s">
        <v>12</v>
      </c>
      <c r="P2" s="10" t="s">
        <v>30</v>
      </c>
      <c r="Q2" s="10" t="s">
        <v>31</v>
      </c>
      <c r="R2" s="8" t="s">
        <v>4</v>
      </c>
      <c r="S2" s="12" t="s">
        <v>3</v>
      </c>
      <c r="T2" s="8" t="s">
        <v>28</v>
      </c>
      <c r="U2" s="10" t="s">
        <v>11</v>
      </c>
      <c r="V2" s="10" t="s">
        <v>41</v>
      </c>
      <c r="W2" s="10" t="s">
        <v>40</v>
      </c>
    </row>
    <row r="3" spans="1:23" ht="18" customHeight="1" x14ac:dyDescent="0.25">
      <c r="A3" s="22"/>
      <c r="B3" s="21" t="s">
        <v>314</v>
      </c>
      <c r="C3" s="41"/>
      <c r="D3" s="14"/>
      <c r="E3" s="21"/>
      <c r="F3" s="21"/>
      <c r="G3" s="13"/>
      <c r="H3" s="27"/>
      <c r="I3" s="27"/>
      <c r="J3" s="14"/>
      <c r="K3" s="25"/>
      <c r="L3" s="25"/>
      <c r="M3" s="25"/>
      <c r="N3" s="25"/>
      <c r="O3" s="26"/>
      <c r="P3" s="26"/>
      <c r="Q3" s="26"/>
      <c r="R3" s="14"/>
      <c r="S3" s="27"/>
      <c r="T3" s="14"/>
      <c r="U3" s="28"/>
      <c r="V3" s="26"/>
      <c r="W3" s="26"/>
    </row>
    <row r="4" spans="1:23" x14ac:dyDescent="0.25">
      <c r="A4" s="15" t="s">
        <v>17</v>
      </c>
      <c r="B4" s="15" t="s">
        <v>69</v>
      </c>
      <c r="C4" s="29" t="s">
        <v>29</v>
      </c>
      <c r="D4" s="15" t="s">
        <v>48</v>
      </c>
      <c r="E4" s="15" t="s">
        <v>13</v>
      </c>
      <c r="F4" s="15" t="s">
        <v>49</v>
      </c>
      <c r="G4" s="16" t="s">
        <v>27</v>
      </c>
      <c r="H4" s="43" t="s">
        <v>44</v>
      </c>
      <c r="I4" s="20" t="s">
        <v>47</v>
      </c>
      <c r="J4" s="15" t="s">
        <v>36</v>
      </c>
      <c r="K4" s="17">
        <v>12000</v>
      </c>
      <c r="L4" s="17">
        <v>12000</v>
      </c>
      <c r="M4" s="17" t="s">
        <v>14</v>
      </c>
      <c r="N4" s="17">
        <v>12000</v>
      </c>
      <c r="O4" s="18">
        <v>44572</v>
      </c>
      <c r="P4" s="19">
        <v>2</v>
      </c>
      <c r="Q4" s="19">
        <v>1</v>
      </c>
      <c r="R4" s="15" t="s">
        <v>32</v>
      </c>
      <c r="S4" s="20" t="s">
        <v>55</v>
      </c>
      <c r="T4" s="15" t="s">
        <v>33</v>
      </c>
      <c r="U4" s="15" t="s">
        <v>15</v>
      </c>
      <c r="V4" s="19">
        <v>1</v>
      </c>
      <c r="W4" s="19">
        <v>1</v>
      </c>
    </row>
    <row r="5" spans="1:23" x14ac:dyDescent="0.25">
      <c r="A5" s="15" t="s">
        <v>18</v>
      </c>
      <c r="B5" s="15" t="s">
        <v>70</v>
      </c>
      <c r="C5" s="29" t="s">
        <v>29</v>
      </c>
      <c r="D5" s="15" t="s">
        <v>48</v>
      </c>
      <c r="E5" s="15" t="s">
        <v>13</v>
      </c>
      <c r="F5" s="15" t="s">
        <v>54</v>
      </c>
      <c r="G5" s="16" t="s">
        <v>27</v>
      </c>
      <c r="H5" s="43" t="s">
        <v>50</v>
      </c>
      <c r="I5" s="20" t="s">
        <v>45</v>
      </c>
      <c r="J5" s="15" t="s">
        <v>51</v>
      </c>
      <c r="K5" s="17">
        <v>14900</v>
      </c>
      <c r="L5" s="17">
        <v>14000</v>
      </c>
      <c r="M5" s="17" t="s">
        <v>14</v>
      </c>
      <c r="N5" s="17">
        <v>14000</v>
      </c>
      <c r="O5" s="18">
        <v>44575</v>
      </c>
      <c r="P5" s="19">
        <v>2</v>
      </c>
      <c r="Q5" s="19">
        <v>1</v>
      </c>
      <c r="R5" s="15" t="s">
        <v>308</v>
      </c>
      <c r="S5" s="20" t="s">
        <v>53</v>
      </c>
      <c r="T5" s="15" t="s">
        <v>52</v>
      </c>
      <c r="U5" s="15" t="s">
        <v>15</v>
      </c>
      <c r="V5" s="19">
        <v>1</v>
      </c>
      <c r="W5" s="19">
        <v>1</v>
      </c>
    </row>
    <row r="6" spans="1:23" x14ac:dyDescent="0.25">
      <c r="A6" s="15" t="s">
        <v>19</v>
      </c>
      <c r="B6" s="15" t="s">
        <v>67</v>
      </c>
      <c r="C6" s="29" t="s">
        <v>60</v>
      </c>
      <c r="D6" s="15" t="s">
        <v>48</v>
      </c>
      <c r="E6" s="15" t="s">
        <v>13</v>
      </c>
      <c r="F6" s="15" t="s">
        <v>58</v>
      </c>
      <c r="G6" s="16" t="s">
        <v>27</v>
      </c>
      <c r="H6" s="43" t="s">
        <v>87</v>
      </c>
      <c r="I6" s="20" t="s">
        <v>45</v>
      </c>
      <c r="J6" s="15" t="s">
        <v>88</v>
      </c>
      <c r="K6" s="17">
        <v>14900</v>
      </c>
      <c r="L6" s="17">
        <v>14900</v>
      </c>
      <c r="M6" s="17" t="s">
        <v>14</v>
      </c>
      <c r="N6" s="17">
        <v>14900</v>
      </c>
      <c r="O6" s="18">
        <v>44571</v>
      </c>
      <c r="P6" s="19">
        <v>2</v>
      </c>
      <c r="Q6" s="19">
        <v>1</v>
      </c>
      <c r="R6" s="15" t="s">
        <v>90</v>
      </c>
      <c r="S6" s="20" t="s">
        <v>91</v>
      </c>
      <c r="T6" s="15" t="s">
        <v>89</v>
      </c>
      <c r="U6" s="15" t="s">
        <v>15</v>
      </c>
      <c r="V6" s="19">
        <v>1</v>
      </c>
      <c r="W6" s="19">
        <v>1</v>
      </c>
    </row>
    <row r="7" spans="1:23" x14ac:dyDescent="0.25">
      <c r="A7" s="15" t="s">
        <v>20</v>
      </c>
      <c r="B7" s="15" t="s">
        <v>106</v>
      </c>
      <c r="C7" s="29" t="s">
        <v>118</v>
      </c>
      <c r="D7" s="15" t="s">
        <v>48</v>
      </c>
      <c r="E7" s="15" t="s">
        <v>13</v>
      </c>
      <c r="F7" s="15" t="s">
        <v>68</v>
      </c>
      <c r="G7" s="16" t="s">
        <v>27</v>
      </c>
      <c r="H7" s="43" t="s">
        <v>86</v>
      </c>
      <c r="I7" s="20" t="s">
        <v>56</v>
      </c>
      <c r="J7" s="15" t="s">
        <v>38</v>
      </c>
      <c r="K7" s="17">
        <v>12000</v>
      </c>
      <c r="L7" s="17">
        <v>12000</v>
      </c>
      <c r="M7" s="17">
        <v>840</v>
      </c>
      <c r="N7" s="17">
        <v>12840</v>
      </c>
      <c r="O7" s="18">
        <v>44589</v>
      </c>
      <c r="P7" s="19">
        <v>1</v>
      </c>
      <c r="Q7" s="19">
        <v>1</v>
      </c>
      <c r="R7" s="15" t="s">
        <v>39</v>
      </c>
      <c r="S7" s="20" t="s">
        <v>57</v>
      </c>
      <c r="T7" s="15" t="s">
        <v>34</v>
      </c>
      <c r="U7" s="15" t="s">
        <v>15</v>
      </c>
      <c r="V7" s="19">
        <v>3</v>
      </c>
      <c r="W7" s="19">
        <v>1</v>
      </c>
    </row>
    <row r="8" spans="1:23" x14ac:dyDescent="0.25">
      <c r="A8" s="15" t="s">
        <v>21</v>
      </c>
      <c r="B8" s="15" t="s">
        <v>869</v>
      </c>
      <c r="C8" s="29" t="s">
        <v>71</v>
      </c>
      <c r="D8" s="15" t="s">
        <v>48</v>
      </c>
      <c r="E8" s="15" t="s">
        <v>13</v>
      </c>
      <c r="F8" s="15" t="s">
        <v>72</v>
      </c>
      <c r="G8" s="16" t="s">
        <v>27</v>
      </c>
      <c r="H8" s="43" t="s">
        <v>75</v>
      </c>
      <c r="I8" s="20" t="s">
        <v>76</v>
      </c>
      <c r="J8" s="15" t="s">
        <v>77</v>
      </c>
      <c r="K8" s="17">
        <v>14900</v>
      </c>
      <c r="L8" s="17">
        <v>14900</v>
      </c>
      <c r="M8" s="17">
        <v>1043</v>
      </c>
      <c r="N8" s="17">
        <v>15943</v>
      </c>
      <c r="O8" s="18">
        <v>44592</v>
      </c>
      <c r="P8" s="19">
        <v>2</v>
      </c>
      <c r="Q8" s="19">
        <v>1</v>
      </c>
      <c r="R8" s="15" t="s">
        <v>79</v>
      </c>
      <c r="S8" s="20" t="s">
        <v>78</v>
      </c>
      <c r="T8" s="15" t="s">
        <v>34</v>
      </c>
      <c r="U8" s="15" t="s">
        <v>15</v>
      </c>
      <c r="V8" s="19">
        <v>1</v>
      </c>
      <c r="W8" s="19">
        <v>1</v>
      </c>
    </row>
    <row r="9" spans="1:23" x14ac:dyDescent="0.25">
      <c r="A9" s="15" t="s">
        <v>22</v>
      </c>
      <c r="B9" s="15" t="s">
        <v>74</v>
      </c>
      <c r="C9" s="29" t="s">
        <v>60</v>
      </c>
      <c r="D9" s="15" t="s">
        <v>48</v>
      </c>
      <c r="E9" s="15" t="s">
        <v>13</v>
      </c>
      <c r="F9" s="15" t="s">
        <v>73</v>
      </c>
      <c r="G9" s="16" t="s">
        <v>27</v>
      </c>
      <c r="H9" s="43" t="s">
        <v>92</v>
      </c>
      <c r="I9" s="20" t="s">
        <v>176</v>
      </c>
      <c r="J9" s="15" t="s">
        <v>25</v>
      </c>
      <c r="K9" s="17">
        <v>13500</v>
      </c>
      <c r="L9" s="17">
        <v>13500</v>
      </c>
      <c r="M9" s="17" t="s">
        <v>14</v>
      </c>
      <c r="N9" s="17">
        <v>13500</v>
      </c>
      <c r="O9" s="18">
        <v>44592</v>
      </c>
      <c r="P9" s="19">
        <v>1</v>
      </c>
      <c r="Q9" s="19">
        <v>1</v>
      </c>
      <c r="R9" s="15" t="s">
        <v>93</v>
      </c>
      <c r="S9" s="20" t="s">
        <v>94</v>
      </c>
      <c r="T9" s="15" t="s">
        <v>96</v>
      </c>
      <c r="U9" s="15" t="s">
        <v>15</v>
      </c>
      <c r="V9" s="19">
        <v>4</v>
      </c>
      <c r="W9" s="19">
        <v>2</v>
      </c>
    </row>
    <row r="10" spans="1:23" x14ac:dyDescent="0.25">
      <c r="A10" s="15" t="s">
        <v>23</v>
      </c>
      <c r="B10" s="15" t="s">
        <v>80</v>
      </c>
      <c r="C10" s="29" t="s">
        <v>71</v>
      </c>
      <c r="D10" s="15" t="s">
        <v>48</v>
      </c>
      <c r="E10" s="15" t="s">
        <v>13</v>
      </c>
      <c r="F10" s="15" t="s">
        <v>81</v>
      </c>
      <c r="G10" s="16" t="s">
        <v>97</v>
      </c>
      <c r="H10" s="43" t="s">
        <v>82</v>
      </c>
      <c r="I10" s="20" t="s">
        <v>102</v>
      </c>
      <c r="J10" s="15" t="s">
        <v>83</v>
      </c>
      <c r="K10" s="17">
        <v>7100</v>
      </c>
      <c r="L10" s="17">
        <v>6520</v>
      </c>
      <c r="M10" s="17">
        <v>456.4</v>
      </c>
      <c r="N10" s="17">
        <v>6974.4</v>
      </c>
      <c r="O10" s="18">
        <v>44564</v>
      </c>
      <c r="P10" s="19">
        <v>1</v>
      </c>
      <c r="Q10" s="19">
        <v>1</v>
      </c>
      <c r="R10" s="15" t="s">
        <v>84</v>
      </c>
      <c r="S10" s="20" t="s">
        <v>85</v>
      </c>
      <c r="T10" s="15" t="s">
        <v>34</v>
      </c>
      <c r="U10" s="15" t="s">
        <v>15</v>
      </c>
      <c r="V10" s="19">
        <v>6</v>
      </c>
      <c r="W10" s="19">
        <v>6</v>
      </c>
    </row>
    <row r="11" spans="1:23" x14ac:dyDescent="0.25">
      <c r="A11" s="15" t="s">
        <v>24</v>
      </c>
      <c r="B11" s="15">
        <v>8665</v>
      </c>
      <c r="C11" s="29" t="s">
        <v>233</v>
      </c>
      <c r="D11" s="15" t="s">
        <v>48</v>
      </c>
      <c r="E11" s="15" t="s">
        <v>13</v>
      </c>
      <c r="F11" s="15" t="s">
        <v>293</v>
      </c>
      <c r="G11" s="16" t="s">
        <v>27</v>
      </c>
      <c r="H11" s="43" t="s">
        <v>238</v>
      </c>
      <c r="I11" s="20" t="s">
        <v>239</v>
      </c>
      <c r="J11" s="15" t="s">
        <v>169</v>
      </c>
      <c r="K11" s="17">
        <v>14999</v>
      </c>
      <c r="L11" s="17">
        <v>14800</v>
      </c>
      <c r="M11" s="17">
        <v>1036</v>
      </c>
      <c r="N11" s="17">
        <f>SUM(L11:M11)</f>
        <v>15836</v>
      </c>
      <c r="O11" s="18">
        <v>44568</v>
      </c>
      <c r="P11" s="19">
        <v>2</v>
      </c>
      <c r="Q11" s="19">
        <v>1</v>
      </c>
      <c r="R11" s="15" t="s">
        <v>240</v>
      </c>
      <c r="S11" s="20" t="s">
        <v>234</v>
      </c>
      <c r="T11" s="15" t="s">
        <v>34</v>
      </c>
      <c r="U11" s="15" t="s">
        <v>15</v>
      </c>
      <c r="V11" s="19">
        <v>1</v>
      </c>
      <c r="W11" s="19">
        <v>1</v>
      </c>
    </row>
    <row r="12" spans="1:23" x14ac:dyDescent="0.25">
      <c r="A12" s="15" t="s">
        <v>98</v>
      </c>
      <c r="B12" s="15" t="s">
        <v>292</v>
      </c>
      <c r="C12" s="29" t="s">
        <v>71</v>
      </c>
      <c r="D12" s="15" t="s">
        <v>48</v>
      </c>
      <c r="E12" s="15" t="s">
        <v>13</v>
      </c>
      <c r="F12" s="15" t="s">
        <v>236</v>
      </c>
      <c r="G12" s="16" t="s">
        <v>97</v>
      </c>
      <c r="H12" s="43" t="s">
        <v>294</v>
      </c>
      <c r="I12" s="20" t="s">
        <v>102</v>
      </c>
      <c r="J12" s="15" t="s">
        <v>122</v>
      </c>
      <c r="K12" s="17">
        <v>14990</v>
      </c>
      <c r="L12" s="17">
        <v>14990</v>
      </c>
      <c r="M12" s="17">
        <f>L12*0.07</f>
        <v>1049.3000000000002</v>
      </c>
      <c r="N12" s="17">
        <f>SUM(L12:M12)</f>
        <v>16039.3</v>
      </c>
      <c r="O12" s="18">
        <v>44573</v>
      </c>
      <c r="P12" s="19">
        <v>1</v>
      </c>
      <c r="Q12" s="19">
        <v>1</v>
      </c>
      <c r="R12" s="15" t="s">
        <v>296</v>
      </c>
      <c r="S12" s="20" t="s">
        <v>295</v>
      </c>
      <c r="T12" s="15" t="s">
        <v>34</v>
      </c>
      <c r="U12" s="15" t="s">
        <v>15</v>
      </c>
      <c r="V12" s="19">
        <v>4</v>
      </c>
      <c r="W12" s="19">
        <v>4</v>
      </c>
    </row>
    <row r="13" spans="1:23" x14ac:dyDescent="0.25">
      <c r="A13" s="15" t="s">
        <v>107</v>
      </c>
      <c r="B13" s="15" t="s">
        <v>80</v>
      </c>
      <c r="C13" s="29" t="s">
        <v>71</v>
      </c>
      <c r="D13" s="15" t="s">
        <v>48</v>
      </c>
      <c r="E13" s="15" t="s">
        <v>13</v>
      </c>
      <c r="F13" s="15" t="s">
        <v>237</v>
      </c>
      <c r="G13" s="16" t="s">
        <v>97</v>
      </c>
      <c r="H13" s="43" t="s">
        <v>311</v>
      </c>
      <c r="I13" s="20" t="s">
        <v>102</v>
      </c>
      <c r="J13" s="15" t="s">
        <v>77</v>
      </c>
      <c r="K13" s="17">
        <v>14990</v>
      </c>
      <c r="L13" s="17">
        <v>14990</v>
      </c>
      <c r="M13" s="17">
        <f>L13*0.07</f>
        <v>1049.3000000000002</v>
      </c>
      <c r="N13" s="17">
        <f>SUM(L13:M13)</f>
        <v>16039.3</v>
      </c>
      <c r="O13" s="18">
        <v>44578</v>
      </c>
      <c r="P13" s="19">
        <v>1</v>
      </c>
      <c r="Q13" s="19">
        <v>1</v>
      </c>
      <c r="R13" s="15" t="s">
        <v>312</v>
      </c>
      <c r="S13" s="20" t="s">
        <v>313</v>
      </c>
      <c r="T13" s="15" t="s">
        <v>34</v>
      </c>
      <c r="U13" s="15" t="s">
        <v>15</v>
      </c>
      <c r="V13" s="19">
        <v>1</v>
      </c>
      <c r="W13" s="19">
        <v>1</v>
      </c>
    </row>
    <row r="14" spans="1:23" x14ac:dyDescent="0.25">
      <c r="A14" s="15" t="s">
        <v>108</v>
      </c>
      <c r="B14" s="15" t="s">
        <v>59</v>
      </c>
      <c r="C14" s="29" t="s">
        <v>60</v>
      </c>
      <c r="D14" s="15" t="s">
        <v>48</v>
      </c>
      <c r="E14" s="15" t="s">
        <v>61</v>
      </c>
      <c r="F14" s="15" t="s">
        <v>62</v>
      </c>
      <c r="G14" s="16" t="s">
        <v>27</v>
      </c>
      <c r="H14" s="43" t="s">
        <v>63</v>
      </c>
      <c r="I14" s="20" t="s">
        <v>64</v>
      </c>
      <c r="J14" s="15" t="s">
        <v>37</v>
      </c>
      <c r="K14" s="17">
        <v>9350</v>
      </c>
      <c r="L14" s="17">
        <v>7200</v>
      </c>
      <c r="M14" s="17">
        <v>504</v>
      </c>
      <c r="N14" s="17">
        <v>7704</v>
      </c>
      <c r="O14" s="18">
        <v>44599</v>
      </c>
      <c r="P14" s="19">
        <v>1</v>
      </c>
      <c r="Q14" s="19">
        <v>1</v>
      </c>
      <c r="R14" s="15" t="s">
        <v>66</v>
      </c>
      <c r="S14" s="20" t="s">
        <v>65</v>
      </c>
      <c r="T14" s="15" t="s">
        <v>34</v>
      </c>
      <c r="U14" s="15" t="s">
        <v>15</v>
      </c>
      <c r="V14" s="19">
        <v>3</v>
      </c>
      <c r="W14" s="19">
        <v>1</v>
      </c>
    </row>
    <row r="15" spans="1:23" x14ac:dyDescent="0.25">
      <c r="A15" s="15" t="s">
        <v>109</v>
      </c>
      <c r="B15" s="15" t="s">
        <v>99</v>
      </c>
      <c r="C15" s="29" t="s">
        <v>60</v>
      </c>
      <c r="D15" s="15" t="s">
        <v>48</v>
      </c>
      <c r="E15" s="15" t="s">
        <v>61</v>
      </c>
      <c r="F15" s="15" t="s">
        <v>105</v>
      </c>
      <c r="G15" s="16" t="s">
        <v>27</v>
      </c>
      <c r="H15" s="43" t="s">
        <v>100</v>
      </c>
      <c r="I15" s="20" t="s">
        <v>101</v>
      </c>
      <c r="J15" s="15" t="s">
        <v>25</v>
      </c>
      <c r="K15" s="17">
        <v>9000</v>
      </c>
      <c r="L15" s="17">
        <v>7000</v>
      </c>
      <c r="M15" s="17">
        <v>490</v>
      </c>
      <c r="N15" s="17">
        <v>7490</v>
      </c>
      <c r="O15" s="18">
        <v>44614</v>
      </c>
      <c r="P15" s="19">
        <v>1</v>
      </c>
      <c r="Q15" s="19">
        <v>1</v>
      </c>
      <c r="R15" s="15" t="s">
        <v>104</v>
      </c>
      <c r="S15" s="20" t="s">
        <v>103</v>
      </c>
      <c r="T15" s="15" t="s">
        <v>34</v>
      </c>
      <c r="U15" s="15" t="s">
        <v>15</v>
      </c>
      <c r="V15" s="19">
        <v>2</v>
      </c>
      <c r="W15" s="19">
        <v>1</v>
      </c>
    </row>
    <row r="16" spans="1:23" x14ac:dyDescent="0.25">
      <c r="A16" s="15" t="s">
        <v>110</v>
      </c>
      <c r="B16" s="15" t="s">
        <v>117</v>
      </c>
      <c r="C16" s="29" t="s">
        <v>118</v>
      </c>
      <c r="D16" s="15" t="s">
        <v>48</v>
      </c>
      <c r="E16" s="15" t="s">
        <v>61</v>
      </c>
      <c r="F16" s="15" t="s">
        <v>119</v>
      </c>
      <c r="G16" s="16" t="s">
        <v>27</v>
      </c>
      <c r="H16" s="43" t="s">
        <v>120</v>
      </c>
      <c r="I16" s="20" t="s">
        <v>121</v>
      </c>
      <c r="J16" s="15" t="s">
        <v>122</v>
      </c>
      <c r="K16" s="17">
        <v>14500</v>
      </c>
      <c r="L16" s="17">
        <v>14000</v>
      </c>
      <c r="M16" s="17" t="s">
        <v>14</v>
      </c>
      <c r="N16" s="17">
        <v>140000</v>
      </c>
      <c r="O16" s="18">
        <v>44620</v>
      </c>
      <c r="P16" s="19">
        <v>1</v>
      </c>
      <c r="Q16" s="19">
        <v>1</v>
      </c>
      <c r="R16" s="15" t="s">
        <v>123</v>
      </c>
      <c r="S16" s="20" t="s">
        <v>124</v>
      </c>
      <c r="T16" s="15" t="s">
        <v>34</v>
      </c>
      <c r="U16" s="15" t="s">
        <v>15</v>
      </c>
      <c r="V16" s="19">
        <v>3</v>
      </c>
      <c r="W16" s="19">
        <v>3</v>
      </c>
    </row>
    <row r="17" spans="1:23" x14ac:dyDescent="0.25">
      <c r="A17" s="15" t="s">
        <v>116</v>
      </c>
      <c r="B17" s="15" t="s">
        <v>126</v>
      </c>
      <c r="C17" s="29" t="s">
        <v>118</v>
      </c>
      <c r="D17" s="15" t="s">
        <v>48</v>
      </c>
      <c r="E17" s="15" t="s">
        <v>61</v>
      </c>
      <c r="F17" s="15" t="s">
        <v>128</v>
      </c>
      <c r="G17" s="16" t="s">
        <v>27</v>
      </c>
      <c r="H17" s="43" t="s">
        <v>127</v>
      </c>
      <c r="I17" s="20" t="s">
        <v>76</v>
      </c>
      <c r="J17" s="15" t="s">
        <v>129</v>
      </c>
      <c r="K17" s="17">
        <v>14500</v>
      </c>
      <c r="L17" s="17">
        <v>14000</v>
      </c>
      <c r="M17" s="17">
        <v>980</v>
      </c>
      <c r="N17" s="17">
        <v>14980</v>
      </c>
      <c r="O17" s="18">
        <v>44610</v>
      </c>
      <c r="P17" s="19">
        <v>2</v>
      </c>
      <c r="Q17" s="19">
        <v>1</v>
      </c>
      <c r="R17" s="15" t="s">
        <v>130</v>
      </c>
      <c r="S17" s="20" t="s">
        <v>131</v>
      </c>
      <c r="T17" s="15" t="s">
        <v>34</v>
      </c>
      <c r="U17" s="15" t="s">
        <v>15</v>
      </c>
      <c r="V17" s="19">
        <v>1</v>
      </c>
      <c r="W17" s="19">
        <v>1</v>
      </c>
    </row>
    <row r="18" spans="1:23" x14ac:dyDescent="0.25">
      <c r="A18" s="15" t="s">
        <v>138</v>
      </c>
      <c r="B18" s="15" t="s">
        <v>139</v>
      </c>
      <c r="C18" s="29" t="s">
        <v>140</v>
      </c>
      <c r="D18" s="15" t="s">
        <v>48</v>
      </c>
      <c r="E18" s="15" t="s">
        <v>61</v>
      </c>
      <c r="F18" s="15" t="s">
        <v>143</v>
      </c>
      <c r="G18" s="16" t="s">
        <v>27</v>
      </c>
      <c r="H18" s="43" t="s">
        <v>141</v>
      </c>
      <c r="I18" s="20" t="s">
        <v>142</v>
      </c>
      <c r="J18" s="15" t="s">
        <v>37</v>
      </c>
      <c r="K18" s="17">
        <v>14999.99</v>
      </c>
      <c r="L18" s="17">
        <v>14663.19</v>
      </c>
      <c r="M18" s="17" t="s">
        <v>14</v>
      </c>
      <c r="N18" s="17">
        <v>14663.19</v>
      </c>
      <c r="O18" s="18">
        <v>44610</v>
      </c>
      <c r="P18" s="19">
        <v>2</v>
      </c>
      <c r="Q18" s="19">
        <v>1</v>
      </c>
      <c r="R18" s="15" t="s">
        <v>149</v>
      </c>
      <c r="S18" s="20" t="s">
        <v>148</v>
      </c>
      <c r="T18" s="15" t="s">
        <v>34</v>
      </c>
      <c r="U18" s="15" t="s">
        <v>15</v>
      </c>
      <c r="V18" s="19">
        <v>1</v>
      </c>
      <c r="W18" s="19">
        <v>1</v>
      </c>
    </row>
    <row r="19" spans="1:23" x14ac:dyDescent="0.25">
      <c r="A19" s="15" t="s">
        <v>154</v>
      </c>
      <c r="B19" s="15" t="s">
        <v>187</v>
      </c>
      <c r="C19" s="29" t="s">
        <v>132</v>
      </c>
      <c r="D19" s="15" t="s">
        <v>48</v>
      </c>
      <c r="E19" s="15" t="s">
        <v>61</v>
      </c>
      <c r="F19" s="15" t="s">
        <v>179</v>
      </c>
      <c r="G19" s="16" t="s">
        <v>27</v>
      </c>
      <c r="H19" s="43" t="s">
        <v>188</v>
      </c>
      <c r="I19" s="20" t="s">
        <v>189</v>
      </c>
      <c r="J19" s="15" t="s">
        <v>190</v>
      </c>
      <c r="K19" s="17">
        <v>14700</v>
      </c>
      <c r="L19" s="17">
        <v>14700</v>
      </c>
      <c r="M19" s="17">
        <v>1029</v>
      </c>
      <c r="N19" s="17">
        <v>15729</v>
      </c>
      <c r="O19" s="18">
        <v>44596</v>
      </c>
      <c r="P19" s="19">
        <v>1</v>
      </c>
      <c r="Q19" s="19">
        <v>1</v>
      </c>
      <c r="R19" s="15" t="s">
        <v>191</v>
      </c>
      <c r="S19" s="20" t="s">
        <v>192</v>
      </c>
      <c r="T19" s="15" t="s">
        <v>34</v>
      </c>
      <c r="U19" s="15" t="s">
        <v>15</v>
      </c>
      <c r="V19" s="19">
        <v>1</v>
      </c>
      <c r="W19" s="19">
        <v>1</v>
      </c>
    </row>
    <row r="20" spans="1:23" x14ac:dyDescent="0.25">
      <c r="A20" s="15" t="s">
        <v>155</v>
      </c>
      <c r="B20" s="15" t="s">
        <v>275</v>
      </c>
      <c r="C20" s="29" t="s">
        <v>118</v>
      </c>
      <c r="D20" s="15" t="s">
        <v>48</v>
      </c>
      <c r="E20" s="15" t="s">
        <v>61</v>
      </c>
      <c r="F20" s="15" t="s">
        <v>186</v>
      </c>
      <c r="G20" s="16" t="s">
        <v>27</v>
      </c>
      <c r="H20" s="43" t="s">
        <v>277</v>
      </c>
      <c r="I20" s="20" t="s">
        <v>263</v>
      </c>
      <c r="J20" s="15" t="s">
        <v>37</v>
      </c>
      <c r="K20" s="17">
        <v>7145</v>
      </c>
      <c r="L20" s="17">
        <v>7145</v>
      </c>
      <c r="M20" s="17" t="s">
        <v>14</v>
      </c>
      <c r="N20" s="17">
        <v>7145</v>
      </c>
      <c r="O20" s="18">
        <v>44597</v>
      </c>
      <c r="P20" s="19">
        <v>2</v>
      </c>
      <c r="Q20" s="19">
        <v>1</v>
      </c>
      <c r="R20" s="15" t="s">
        <v>278</v>
      </c>
      <c r="S20" s="20" t="s">
        <v>279</v>
      </c>
      <c r="T20" s="15" t="s">
        <v>266</v>
      </c>
      <c r="U20" s="15" t="s">
        <v>15</v>
      </c>
      <c r="V20" s="19">
        <v>1</v>
      </c>
      <c r="W20" s="19">
        <v>1</v>
      </c>
    </row>
    <row r="21" spans="1:23" x14ac:dyDescent="0.25">
      <c r="A21" s="15" t="s">
        <v>156</v>
      </c>
      <c r="B21" s="15" t="s">
        <v>133</v>
      </c>
      <c r="C21" s="29" t="s">
        <v>132</v>
      </c>
      <c r="D21" s="15" t="s">
        <v>48</v>
      </c>
      <c r="E21" s="15" t="s">
        <v>61</v>
      </c>
      <c r="F21" s="15" t="s">
        <v>276</v>
      </c>
      <c r="G21" s="16" t="s">
        <v>27</v>
      </c>
      <c r="H21" s="43" t="s">
        <v>180</v>
      </c>
      <c r="I21" s="20" t="s">
        <v>181</v>
      </c>
      <c r="J21" s="15" t="s">
        <v>182</v>
      </c>
      <c r="K21" s="17">
        <v>14999</v>
      </c>
      <c r="L21" s="17">
        <v>14990</v>
      </c>
      <c r="M21" s="17" t="s">
        <v>14</v>
      </c>
      <c r="N21" s="17">
        <v>14990</v>
      </c>
      <c r="O21" s="18">
        <v>44620</v>
      </c>
      <c r="P21" s="19">
        <v>2</v>
      </c>
      <c r="Q21" s="19">
        <v>1</v>
      </c>
      <c r="R21" s="15" t="s">
        <v>183</v>
      </c>
      <c r="S21" s="20" t="s">
        <v>184</v>
      </c>
      <c r="T21" s="15" t="s">
        <v>34</v>
      </c>
      <c r="U21" s="15" t="s">
        <v>15</v>
      </c>
      <c r="V21" s="19">
        <v>1</v>
      </c>
      <c r="W21" s="19">
        <v>1</v>
      </c>
    </row>
    <row r="22" spans="1:23" x14ac:dyDescent="0.25">
      <c r="A22" s="15" t="s">
        <v>157</v>
      </c>
      <c r="B22" s="15" t="s">
        <v>80</v>
      </c>
      <c r="C22" s="29" t="s">
        <v>71</v>
      </c>
      <c r="D22" s="15" t="s">
        <v>48</v>
      </c>
      <c r="E22" s="15" t="s">
        <v>61</v>
      </c>
      <c r="F22" s="15" t="s">
        <v>298</v>
      </c>
      <c r="G22" s="16" t="s">
        <v>97</v>
      </c>
      <c r="H22" s="43" t="s">
        <v>299</v>
      </c>
      <c r="I22" s="20" t="s">
        <v>102</v>
      </c>
      <c r="J22" s="15" t="s">
        <v>300</v>
      </c>
      <c r="K22" s="17">
        <v>14990</v>
      </c>
      <c r="L22" s="17">
        <v>14990</v>
      </c>
      <c r="M22" s="17">
        <f>L22*0.07</f>
        <v>1049.3000000000002</v>
      </c>
      <c r="N22" s="17">
        <f>SUM(L22:M22)</f>
        <v>16039.3</v>
      </c>
      <c r="O22" s="18">
        <v>44602</v>
      </c>
      <c r="P22" s="19">
        <v>1</v>
      </c>
      <c r="Q22" s="19">
        <v>1</v>
      </c>
      <c r="R22" s="15" t="s">
        <v>301</v>
      </c>
      <c r="S22" s="20" t="s">
        <v>302</v>
      </c>
      <c r="T22" s="15" t="s">
        <v>34</v>
      </c>
      <c r="U22" s="15" t="s">
        <v>15</v>
      </c>
      <c r="V22" s="19">
        <v>3</v>
      </c>
      <c r="W22" s="19">
        <v>3</v>
      </c>
    </row>
    <row r="23" spans="1:23" x14ac:dyDescent="0.25">
      <c r="A23" s="15" t="s">
        <v>178</v>
      </c>
      <c r="B23" s="15" t="s">
        <v>111</v>
      </c>
      <c r="C23" s="29" t="s">
        <v>71</v>
      </c>
      <c r="D23" s="15" t="s">
        <v>48</v>
      </c>
      <c r="E23" s="15" t="s">
        <v>112</v>
      </c>
      <c r="F23" s="15" t="s">
        <v>145</v>
      </c>
      <c r="G23" s="16" t="s">
        <v>27</v>
      </c>
      <c r="H23" s="43" t="s">
        <v>113</v>
      </c>
      <c r="I23" s="20" t="s">
        <v>76</v>
      </c>
      <c r="J23" s="15" t="s">
        <v>170</v>
      </c>
      <c r="K23" s="17">
        <v>6000</v>
      </c>
      <c r="L23" s="17">
        <v>6000</v>
      </c>
      <c r="M23" s="17" t="s">
        <v>14</v>
      </c>
      <c r="N23" s="17">
        <v>6000</v>
      </c>
      <c r="O23" s="18">
        <v>44622</v>
      </c>
      <c r="P23" s="19">
        <v>2</v>
      </c>
      <c r="Q23" s="19">
        <v>1</v>
      </c>
      <c r="R23" s="15" t="s">
        <v>115</v>
      </c>
      <c r="S23" s="20" t="s">
        <v>114</v>
      </c>
      <c r="T23" s="15" t="s">
        <v>34</v>
      </c>
      <c r="U23" s="15" t="s">
        <v>15</v>
      </c>
      <c r="V23" s="19">
        <v>1</v>
      </c>
      <c r="W23" s="19">
        <v>1</v>
      </c>
    </row>
    <row r="24" spans="1:23" x14ac:dyDescent="0.25">
      <c r="A24" s="15" t="s">
        <v>210</v>
      </c>
      <c r="B24" s="15" t="s">
        <v>133</v>
      </c>
      <c r="C24" s="29" t="s">
        <v>132</v>
      </c>
      <c r="D24" s="15" t="s">
        <v>48</v>
      </c>
      <c r="E24" s="15" t="s">
        <v>112</v>
      </c>
      <c r="F24" s="15" t="s">
        <v>146</v>
      </c>
      <c r="G24" s="16" t="s">
        <v>27</v>
      </c>
      <c r="H24" s="43" t="s">
        <v>134</v>
      </c>
      <c r="I24" s="20" t="s">
        <v>135</v>
      </c>
      <c r="J24" s="15" t="s">
        <v>125</v>
      </c>
      <c r="K24" s="17">
        <v>14500</v>
      </c>
      <c r="L24" s="17">
        <v>14100</v>
      </c>
      <c r="M24" s="17">
        <v>1410</v>
      </c>
      <c r="N24" s="17">
        <v>15510</v>
      </c>
      <c r="O24" s="18">
        <v>44637</v>
      </c>
      <c r="P24" s="19">
        <v>2</v>
      </c>
      <c r="Q24" s="19">
        <v>1</v>
      </c>
      <c r="R24" s="15" t="s">
        <v>136</v>
      </c>
      <c r="S24" s="20" t="s">
        <v>137</v>
      </c>
      <c r="T24" s="15" t="s">
        <v>34</v>
      </c>
      <c r="U24" s="15" t="s">
        <v>15</v>
      </c>
      <c r="V24" s="19">
        <v>3</v>
      </c>
      <c r="W24" s="19">
        <v>3</v>
      </c>
    </row>
    <row r="25" spans="1:23" x14ac:dyDescent="0.25">
      <c r="A25" s="15" t="s">
        <v>241</v>
      </c>
      <c r="B25" s="15" t="s">
        <v>144</v>
      </c>
      <c r="C25" s="29" t="s">
        <v>140</v>
      </c>
      <c r="D25" s="15" t="s">
        <v>48</v>
      </c>
      <c r="E25" s="15" t="s">
        <v>112</v>
      </c>
      <c r="F25" s="15" t="s">
        <v>147</v>
      </c>
      <c r="G25" s="16" t="s">
        <v>27</v>
      </c>
      <c r="H25" s="43" t="s">
        <v>150</v>
      </c>
      <c r="I25" s="20" t="s">
        <v>151</v>
      </c>
      <c r="J25" s="15" t="s">
        <v>169</v>
      </c>
      <c r="K25" s="17">
        <v>6500</v>
      </c>
      <c r="L25" s="17">
        <v>5000</v>
      </c>
      <c r="M25" s="17">
        <v>350</v>
      </c>
      <c r="N25" s="17">
        <v>5350</v>
      </c>
      <c r="O25" s="18">
        <v>44644</v>
      </c>
      <c r="P25" s="19">
        <v>1</v>
      </c>
      <c r="Q25" s="19">
        <v>1</v>
      </c>
      <c r="R25" s="15" t="s">
        <v>152</v>
      </c>
      <c r="S25" s="20" t="s">
        <v>153</v>
      </c>
      <c r="T25" s="15" t="s">
        <v>34</v>
      </c>
      <c r="U25" s="15" t="s">
        <v>15</v>
      </c>
      <c r="V25" s="19">
        <v>3</v>
      </c>
      <c r="W25" s="19">
        <v>3</v>
      </c>
    </row>
    <row r="26" spans="1:23" x14ac:dyDescent="0.25">
      <c r="A26" s="15" t="s">
        <v>242</v>
      </c>
      <c r="B26" s="15" t="s">
        <v>223</v>
      </c>
      <c r="C26" s="29" t="s">
        <v>71</v>
      </c>
      <c r="D26" s="15" t="s">
        <v>48</v>
      </c>
      <c r="E26" s="15" t="s">
        <v>112</v>
      </c>
      <c r="F26" s="15" t="s">
        <v>174</v>
      </c>
      <c r="G26" s="16" t="s">
        <v>27</v>
      </c>
      <c r="H26" s="43" t="s">
        <v>224</v>
      </c>
      <c r="I26" s="20" t="s">
        <v>76</v>
      </c>
      <c r="J26" s="15" t="s">
        <v>37</v>
      </c>
      <c r="K26" s="17">
        <v>12700</v>
      </c>
      <c r="L26" s="17">
        <v>7300</v>
      </c>
      <c r="M26" s="17" t="s">
        <v>14</v>
      </c>
      <c r="N26" s="17">
        <v>7300</v>
      </c>
      <c r="O26" s="18">
        <v>44629</v>
      </c>
      <c r="P26" s="19">
        <v>2</v>
      </c>
      <c r="Q26" s="19">
        <v>1</v>
      </c>
      <c r="R26" s="15" t="s">
        <v>225</v>
      </c>
      <c r="S26" s="20" t="s">
        <v>226</v>
      </c>
      <c r="T26" s="15" t="s">
        <v>34</v>
      </c>
      <c r="U26" s="15" t="s">
        <v>15</v>
      </c>
      <c r="V26" s="19">
        <v>1</v>
      </c>
      <c r="W26" s="19">
        <v>1</v>
      </c>
    </row>
    <row r="27" spans="1:23" x14ac:dyDescent="0.25">
      <c r="A27" s="15" t="s">
        <v>243</v>
      </c>
      <c r="B27" s="15" t="s">
        <v>267</v>
      </c>
      <c r="C27" s="29" t="s">
        <v>71</v>
      </c>
      <c r="D27" s="15" t="s">
        <v>48</v>
      </c>
      <c r="E27" s="15" t="s">
        <v>112</v>
      </c>
      <c r="F27" s="15" t="s">
        <v>194</v>
      </c>
      <c r="G27" s="16" t="s">
        <v>27</v>
      </c>
      <c r="H27" s="43" t="s">
        <v>268</v>
      </c>
      <c r="I27" s="20" t="s">
        <v>76</v>
      </c>
      <c r="J27" s="15" t="s">
        <v>37</v>
      </c>
      <c r="K27" s="17">
        <v>13000</v>
      </c>
      <c r="L27" s="17">
        <v>13000</v>
      </c>
      <c r="M27" s="17">
        <f>L27*0.07</f>
        <v>910.00000000000011</v>
      </c>
      <c r="N27" s="17">
        <v>13910</v>
      </c>
      <c r="O27" s="18">
        <v>44632</v>
      </c>
      <c r="P27" s="19">
        <v>2</v>
      </c>
      <c r="Q27" s="19">
        <v>1</v>
      </c>
      <c r="R27" s="15" t="s">
        <v>272</v>
      </c>
      <c r="S27" s="20" t="s">
        <v>271</v>
      </c>
      <c r="T27" s="15" t="s">
        <v>34</v>
      </c>
      <c r="U27" s="15" t="s">
        <v>15</v>
      </c>
      <c r="V27" s="19">
        <v>1</v>
      </c>
      <c r="W27" s="19">
        <v>1</v>
      </c>
    </row>
    <row r="28" spans="1:23" x14ac:dyDescent="0.25">
      <c r="A28" s="15" t="s">
        <v>244</v>
      </c>
      <c r="B28" s="15" t="s">
        <v>217</v>
      </c>
      <c r="C28" s="29" t="s">
        <v>71</v>
      </c>
      <c r="D28" s="15" t="s">
        <v>48</v>
      </c>
      <c r="E28" s="15" t="s">
        <v>112</v>
      </c>
      <c r="F28" s="15" t="s">
        <v>202</v>
      </c>
      <c r="G28" s="16" t="s">
        <v>27</v>
      </c>
      <c r="H28" s="43" t="s">
        <v>219</v>
      </c>
      <c r="I28" s="20" t="s">
        <v>76</v>
      </c>
      <c r="J28" s="15" t="s">
        <v>88</v>
      </c>
      <c r="K28" s="17">
        <v>12000</v>
      </c>
      <c r="L28" s="17">
        <v>12000</v>
      </c>
      <c r="M28" s="17">
        <v>840</v>
      </c>
      <c r="N28" s="17">
        <v>12840</v>
      </c>
      <c r="O28" s="18">
        <v>44633</v>
      </c>
      <c r="P28" s="19">
        <v>2</v>
      </c>
      <c r="Q28" s="19">
        <v>1</v>
      </c>
      <c r="R28" s="15" t="s">
        <v>220</v>
      </c>
      <c r="S28" s="20" t="s">
        <v>221</v>
      </c>
      <c r="T28" s="15" t="s">
        <v>34</v>
      </c>
      <c r="U28" s="15" t="s">
        <v>15</v>
      </c>
      <c r="V28" s="19">
        <v>1</v>
      </c>
      <c r="W28" s="19">
        <v>1</v>
      </c>
    </row>
    <row r="29" spans="1:23" x14ac:dyDescent="0.25">
      <c r="A29" s="15" t="s">
        <v>245</v>
      </c>
      <c r="B29" s="15">
        <v>8400</v>
      </c>
      <c r="C29" s="29" t="s">
        <v>140</v>
      </c>
      <c r="D29" s="15" t="s">
        <v>48</v>
      </c>
      <c r="E29" s="15" t="s">
        <v>112</v>
      </c>
      <c r="F29" s="15" t="s">
        <v>208</v>
      </c>
      <c r="G29" s="16" t="s">
        <v>27</v>
      </c>
      <c r="H29" s="43" t="s">
        <v>250</v>
      </c>
      <c r="I29" s="20" t="s">
        <v>251</v>
      </c>
      <c r="J29" s="15" t="s">
        <v>169</v>
      </c>
      <c r="K29" s="17">
        <v>6500</v>
      </c>
      <c r="L29" s="17">
        <v>5280</v>
      </c>
      <c r="M29" s="17">
        <v>789.6</v>
      </c>
      <c r="N29" s="17">
        <v>6069.6</v>
      </c>
      <c r="O29" s="18">
        <v>44641</v>
      </c>
      <c r="P29" s="19">
        <v>1</v>
      </c>
      <c r="Q29" s="19">
        <v>1</v>
      </c>
      <c r="R29" s="15" t="s">
        <v>252</v>
      </c>
      <c r="S29" s="20" t="s">
        <v>248</v>
      </c>
      <c r="T29" s="15" t="s">
        <v>34</v>
      </c>
      <c r="U29" s="15" t="s">
        <v>15</v>
      </c>
      <c r="V29" s="19">
        <v>3</v>
      </c>
      <c r="W29" s="19">
        <v>3</v>
      </c>
    </row>
    <row r="30" spans="1:23" x14ac:dyDescent="0.25">
      <c r="A30" s="15" t="s">
        <v>246</v>
      </c>
      <c r="B30" s="15" t="s">
        <v>173</v>
      </c>
      <c r="C30" s="29" t="s">
        <v>71</v>
      </c>
      <c r="D30" s="15" t="s">
        <v>48</v>
      </c>
      <c r="E30" s="15" t="s">
        <v>112</v>
      </c>
      <c r="F30" s="15" t="s">
        <v>214</v>
      </c>
      <c r="G30" s="16" t="s">
        <v>27</v>
      </c>
      <c r="H30" s="43" t="s">
        <v>175</v>
      </c>
      <c r="I30" s="20" t="s">
        <v>198</v>
      </c>
      <c r="J30" s="15" t="s">
        <v>37</v>
      </c>
      <c r="K30" s="17">
        <v>9000</v>
      </c>
      <c r="L30" s="17">
        <v>9000</v>
      </c>
      <c r="M30" s="17" t="s">
        <v>14</v>
      </c>
      <c r="N30" s="17">
        <v>9000</v>
      </c>
      <c r="O30" s="18">
        <v>44642</v>
      </c>
      <c r="P30" s="19">
        <v>2</v>
      </c>
      <c r="Q30" s="19">
        <v>1</v>
      </c>
      <c r="R30" s="15" t="s">
        <v>177</v>
      </c>
      <c r="S30" s="20" t="s">
        <v>185</v>
      </c>
      <c r="T30" s="15" t="s">
        <v>34</v>
      </c>
      <c r="U30" s="15" t="s">
        <v>15</v>
      </c>
      <c r="V30" s="19">
        <v>1</v>
      </c>
      <c r="W30" s="19">
        <v>1</v>
      </c>
    </row>
    <row r="31" spans="1:23" x14ac:dyDescent="0.25">
      <c r="A31" s="15" t="s">
        <v>247</v>
      </c>
      <c r="B31" s="15" t="s">
        <v>195</v>
      </c>
      <c r="C31" s="29" t="s">
        <v>29</v>
      </c>
      <c r="D31" s="15" t="s">
        <v>48</v>
      </c>
      <c r="E31" s="15" t="s">
        <v>112</v>
      </c>
      <c r="F31" s="15" t="s">
        <v>218</v>
      </c>
      <c r="G31" s="16" t="s">
        <v>27</v>
      </c>
      <c r="H31" s="43" t="s">
        <v>196</v>
      </c>
      <c r="I31" s="20" t="s">
        <v>197</v>
      </c>
      <c r="J31" s="15" t="s">
        <v>199</v>
      </c>
      <c r="K31" s="17">
        <v>14500</v>
      </c>
      <c r="L31" s="17">
        <v>14500</v>
      </c>
      <c r="M31" s="17" t="s">
        <v>14</v>
      </c>
      <c r="N31" s="17">
        <v>14500</v>
      </c>
      <c r="O31" s="18">
        <v>44644</v>
      </c>
      <c r="P31" s="19">
        <v>1</v>
      </c>
      <c r="Q31" s="19">
        <v>1</v>
      </c>
      <c r="R31" s="15" t="s">
        <v>200</v>
      </c>
      <c r="S31" s="20" t="s">
        <v>201</v>
      </c>
      <c r="T31" s="15" t="s">
        <v>34</v>
      </c>
      <c r="U31" s="15" t="s">
        <v>15</v>
      </c>
      <c r="V31" s="19">
        <v>3</v>
      </c>
      <c r="W31" s="19">
        <v>3</v>
      </c>
    </row>
    <row r="32" spans="1:23" x14ac:dyDescent="0.25">
      <c r="A32" s="15" t="s">
        <v>273</v>
      </c>
      <c r="B32" s="15">
        <v>8606</v>
      </c>
      <c r="C32" s="29" t="s">
        <v>29</v>
      </c>
      <c r="D32" s="15" t="s">
        <v>48</v>
      </c>
      <c r="E32" s="15" t="s">
        <v>112</v>
      </c>
      <c r="F32" s="15" t="s">
        <v>222</v>
      </c>
      <c r="G32" s="16" t="s">
        <v>27</v>
      </c>
      <c r="H32" s="43" t="s">
        <v>215</v>
      </c>
      <c r="I32" s="20" t="s">
        <v>76</v>
      </c>
      <c r="J32" s="15" t="s">
        <v>216</v>
      </c>
      <c r="K32" s="17">
        <v>14900</v>
      </c>
      <c r="L32" s="17">
        <v>14000</v>
      </c>
      <c r="M32" s="17" t="s">
        <v>14</v>
      </c>
      <c r="N32" s="17">
        <v>14000</v>
      </c>
      <c r="O32" s="18">
        <v>44645</v>
      </c>
      <c r="P32" s="19">
        <v>2</v>
      </c>
      <c r="Q32" s="19">
        <v>1</v>
      </c>
      <c r="R32" s="15" t="s">
        <v>228</v>
      </c>
      <c r="S32" s="20" t="s">
        <v>227</v>
      </c>
      <c r="T32" s="15" t="s">
        <v>89</v>
      </c>
      <c r="U32" s="15" t="s">
        <v>15</v>
      </c>
      <c r="V32" s="19">
        <v>1</v>
      </c>
      <c r="W32" s="19">
        <v>1</v>
      </c>
    </row>
    <row r="33" spans="1:23" x14ac:dyDescent="0.25">
      <c r="A33" s="15" t="s">
        <v>274</v>
      </c>
      <c r="B33" s="15" t="s">
        <v>209</v>
      </c>
      <c r="C33" s="29" t="s">
        <v>71</v>
      </c>
      <c r="D33" s="15" t="s">
        <v>48</v>
      </c>
      <c r="E33" s="15" t="s">
        <v>112</v>
      </c>
      <c r="F33" s="15" t="s">
        <v>249</v>
      </c>
      <c r="G33" s="16" t="s">
        <v>27</v>
      </c>
      <c r="H33" s="43" t="s">
        <v>211</v>
      </c>
      <c r="I33" s="20" t="s">
        <v>76</v>
      </c>
      <c r="J33" s="15" t="s">
        <v>190</v>
      </c>
      <c r="K33" s="17">
        <v>14990</v>
      </c>
      <c r="L33" s="17">
        <v>14990</v>
      </c>
      <c r="M33" s="17">
        <v>1049.2</v>
      </c>
      <c r="N33" s="17">
        <v>16039</v>
      </c>
      <c r="O33" s="18">
        <v>44649</v>
      </c>
      <c r="P33" s="19">
        <v>2</v>
      </c>
      <c r="Q33" s="19">
        <v>1</v>
      </c>
      <c r="R33" s="15" t="s">
        <v>212</v>
      </c>
      <c r="S33" s="20" t="s">
        <v>213</v>
      </c>
      <c r="T33" s="15" t="s">
        <v>34</v>
      </c>
      <c r="U33" s="15" t="s">
        <v>15</v>
      </c>
      <c r="V33" s="19">
        <v>1</v>
      </c>
      <c r="W33" s="19">
        <v>1</v>
      </c>
    </row>
    <row r="34" spans="1:23" x14ac:dyDescent="0.25">
      <c r="A34" s="15" t="s">
        <v>297</v>
      </c>
      <c r="B34" s="15" t="s">
        <v>253</v>
      </c>
      <c r="C34" s="29" t="s">
        <v>71</v>
      </c>
      <c r="D34" s="15" t="s">
        <v>48</v>
      </c>
      <c r="E34" s="15" t="s">
        <v>112</v>
      </c>
      <c r="F34" s="15" t="s">
        <v>254</v>
      </c>
      <c r="G34" s="16" t="s">
        <v>97</v>
      </c>
      <c r="H34" s="43" t="s">
        <v>255</v>
      </c>
      <c r="I34" s="38" t="s">
        <v>102</v>
      </c>
      <c r="J34" s="15" t="s">
        <v>199</v>
      </c>
      <c r="K34" s="17">
        <v>14990</v>
      </c>
      <c r="L34" s="17">
        <v>14990</v>
      </c>
      <c r="M34" s="17">
        <f>L34*0.07</f>
        <v>1049.3000000000002</v>
      </c>
      <c r="N34" s="17">
        <f>SUM(L34:M34)</f>
        <v>16039.3</v>
      </c>
      <c r="O34" s="18">
        <v>44650</v>
      </c>
      <c r="P34" s="19">
        <v>1</v>
      </c>
      <c r="Q34" s="19">
        <v>1</v>
      </c>
      <c r="R34" s="15" t="s">
        <v>256</v>
      </c>
      <c r="S34" s="20" t="s">
        <v>257</v>
      </c>
      <c r="T34" s="15" t="s">
        <v>34</v>
      </c>
      <c r="U34" s="15" t="s">
        <v>15</v>
      </c>
      <c r="V34" s="19">
        <v>3</v>
      </c>
      <c r="W34" s="19">
        <v>3</v>
      </c>
    </row>
    <row r="35" spans="1:23" x14ac:dyDescent="0.25">
      <c r="A35" s="15" t="s">
        <v>309</v>
      </c>
      <c r="B35" s="15" t="s">
        <v>203</v>
      </c>
      <c r="C35" s="29" t="s">
        <v>118</v>
      </c>
      <c r="D35" s="15" t="s">
        <v>48</v>
      </c>
      <c r="E35" s="15" t="s">
        <v>112</v>
      </c>
      <c r="F35" s="15" t="s">
        <v>270</v>
      </c>
      <c r="G35" s="16" t="s">
        <v>27</v>
      </c>
      <c r="H35" s="43" t="s">
        <v>204</v>
      </c>
      <c r="I35" s="20" t="s">
        <v>205</v>
      </c>
      <c r="J35" s="15" t="s">
        <v>235</v>
      </c>
      <c r="K35" s="17">
        <v>14800</v>
      </c>
      <c r="L35" s="17">
        <v>14800</v>
      </c>
      <c r="M35" s="17">
        <v>1036</v>
      </c>
      <c r="N35" s="17">
        <v>15836</v>
      </c>
      <c r="O35" s="18">
        <v>44651</v>
      </c>
      <c r="P35" s="19">
        <v>2</v>
      </c>
      <c r="Q35" s="19">
        <v>1</v>
      </c>
      <c r="R35" s="15" t="s">
        <v>206</v>
      </c>
      <c r="S35" s="20" t="s">
        <v>207</v>
      </c>
      <c r="T35" s="15" t="s">
        <v>34</v>
      </c>
      <c r="U35" s="15" t="s">
        <v>15</v>
      </c>
      <c r="V35" s="19">
        <v>1</v>
      </c>
      <c r="W35" s="19">
        <v>1</v>
      </c>
    </row>
    <row r="36" spans="1:23" x14ac:dyDescent="0.25">
      <c r="A36" s="15" t="s">
        <v>530</v>
      </c>
      <c r="B36" s="15" t="s">
        <v>307</v>
      </c>
      <c r="C36" s="29" t="s">
        <v>71</v>
      </c>
      <c r="D36" s="15" t="s">
        <v>48</v>
      </c>
      <c r="E36" s="15" t="s">
        <v>112</v>
      </c>
      <c r="F36" s="15" t="s">
        <v>305</v>
      </c>
      <c r="G36" s="16" t="s">
        <v>97</v>
      </c>
      <c r="H36" s="43" t="s">
        <v>255</v>
      </c>
      <c r="I36" s="38" t="s">
        <v>102</v>
      </c>
      <c r="J36" s="15" t="s">
        <v>306</v>
      </c>
      <c r="K36" s="17">
        <v>14990</v>
      </c>
      <c r="L36" s="17">
        <v>14990</v>
      </c>
      <c r="M36" s="17">
        <v>1049.3000000000002</v>
      </c>
      <c r="N36" s="17">
        <v>16039.3</v>
      </c>
      <c r="O36" s="18">
        <v>44627</v>
      </c>
      <c r="P36" s="19">
        <v>1</v>
      </c>
      <c r="Q36" s="19">
        <v>1</v>
      </c>
      <c r="R36" s="15" t="s">
        <v>303</v>
      </c>
      <c r="S36" s="20" t="s">
        <v>304</v>
      </c>
      <c r="T36" s="15" t="s">
        <v>34</v>
      </c>
      <c r="U36" s="15" t="s">
        <v>15</v>
      </c>
      <c r="V36" s="19">
        <v>4</v>
      </c>
      <c r="W36" s="19">
        <v>4</v>
      </c>
    </row>
    <row r="37" spans="1:23" x14ac:dyDescent="0.25">
      <c r="A37" s="6"/>
      <c r="B37" s="1"/>
      <c r="C37" s="37"/>
      <c r="D37" s="1"/>
      <c r="E37" s="1"/>
      <c r="F37" s="2"/>
      <c r="G37" s="3"/>
      <c r="H37" s="44"/>
      <c r="I37" s="31"/>
      <c r="J37" s="1"/>
      <c r="K37" s="4"/>
      <c r="L37" s="4"/>
      <c r="M37" s="4"/>
      <c r="N37" s="4"/>
      <c r="O37" s="2"/>
      <c r="P37" s="5"/>
      <c r="Q37" s="5"/>
      <c r="R37" s="1"/>
      <c r="S37" s="31"/>
      <c r="T37" s="1"/>
      <c r="U37" s="6"/>
      <c r="V37" s="5"/>
      <c r="W37" s="5"/>
    </row>
    <row r="38" spans="1:23" ht="18" customHeight="1" x14ac:dyDescent="0.25">
      <c r="A38" s="22"/>
      <c r="B38" s="21" t="s">
        <v>193</v>
      </c>
      <c r="C38" s="41"/>
      <c r="D38" s="14"/>
      <c r="E38" s="21"/>
      <c r="F38" s="21"/>
      <c r="G38" s="13"/>
      <c r="H38" s="27"/>
      <c r="I38" s="27"/>
      <c r="J38" s="14"/>
      <c r="K38" s="25"/>
      <c r="L38" s="25"/>
      <c r="M38" s="25"/>
      <c r="N38" s="25"/>
      <c r="O38" s="26"/>
      <c r="P38" s="26"/>
      <c r="Q38" s="26"/>
      <c r="R38" s="14"/>
      <c r="S38" s="27"/>
      <c r="T38" s="14"/>
      <c r="U38" s="28"/>
      <c r="V38" s="26"/>
      <c r="W38" s="26"/>
    </row>
    <row r="39" spans="1:23" x14ac:dyDescent="0.25">
      <c r="A39" s="6" t="s">
        <v>531</v>
      </c>
      <c r="B39" s="6" t="s">
        <v>158</v>
      </c>
      <c r="C39" s="42" t="s">
        <v>140</v>
      </c>
      <c r="D39" s="6" t="s">
        <v>48</v>
      </c>
      <c r="E39" s="6" t="s">
        <v>159</v>
      </c>
      <c r="F39" s="6" t="s">
        <v>165</v>
      </c>
      <c r="G39" s="3" t="s">
        <v>27</v>
      </c>
      <c r="H39" s="44" t="s">
        <v>161</v>
      </c>
      <c r="I39" s="30" t="s">
        <v>162</v>
      </c>
      <c r="J39" s="6" t="s">
        <v>25</v>
      </c>
      <c r="K39" s="4">
        <v>14900</v>
      </c>
      <c r="L39" s="4">
        <v>14200</v>
      </c>
      <c r="M39" s="4" t="s">
        <v>14</v>
      </c>
      <c r="N39" s="4">
        <v>14200</v>
      </c>
      <c r="O39" s="2">
        <v>44652</v>
      </c>
      <c r="P39" s="5">
        <v>1</v>
      </c>
      <c r="Q39" s="5">
        <v>1</v>
      </c>
      <c r="R39" s="6" t="s">
        <v>164</v>
      </c>
      <c r="S39" s="30" t="s">
        <v>163</v>
      </c>
      <c r="T39" s="6" t="s">
        <v>34</v>
      </c>
      <c r="U39" s="6" t="s">
        <v>15</v>
      </c>
      <c r="V39" s="5">
        <v>3</v>
      </c>
      <c r="W39" s="5">
        <v>1</v>
      </c>
    </row>
    <row r="40" spans="1:23" x14ac:dyDescent="0.25">
      <c r="A40" s="6" t="s">
        <v>532</v>
      </c>
      <c r="B40" s="6" t="s">
        <v>160</v>
      </c>
      <c r="C40" s="42" t="s">
        <v>118</v>
      </c>
      <c r="D40" s="6" t="s">
        <v>48</v>
      </c>
      <c r="E40" s="6" t="s">
        <v>159</v>
      </c>
      <c r="F40" s="6" t="s">
        <v>166</v>
      </c>
      <c r="G40" s="3" t="s">
        <v>27</v>
      </c>
      <c r="H40" s="44" t="s">
        <v>167</v>
      </c>
      <c r="I40" s="30" t="s">
        <v>168</v>
      </c>
      <c r="J40" s="6" t="s">
        <v>122</v>
      </c>
      <c r="K40" s="4">
        <v>13000</v>
      </c>
      <c r="L40" s="4">
        <v>8000</v>
      </c>
      <c r="M40" s="4" t="s">
        <v>14</v>
      </c>
      <c r="N40" s="4">
        <v>8000</v>
      </c>
      <c r="O40" s="2">
        <v>44652</v>
      </c>
      <c r="P40" s="5">
        <v>1</v>
      </c>
      <c r="Q40" s="5">
        <v>1</v>
      </c>
      <c r="R40" s="6" t="s">
        <v>172</v>
      </c>
      <c r="S40" s="30" t="s">
        <v>171</v>
      </c>
      <c r="T40" s="6" t="s">
        <v>34</v>
      </c>
      <c r="U40" s="6" t="s">
        <v>15</v>
      </c>
      <c r="V40" s="5">
        <v>3</v>
      </c>
      <c r="W40" s="5">
        <v>3</v>
      </c>
    </row>
    <row r="41" spans="1:23" x14ac:dyDescent="0.25">
      <c r="A41" s="6" t="s">
        <v>533</v>
      </c>
      <c r="B41" s="6" t="s">
        <v>286</v>
      </c>
      <c r="C41" s="42" t="s">
        <v>29</v>
      </c>
      <c r="D41" s="6" t="s">
        <v>48</v>
      </c>
      <c r="E41" s="6" t="s">
        <v>159</v>
      </c>
      <c r="F41" s="6" t="s">
        <v>260</v>
      </c>
      <c r="G41" s="3" t="s">
        <v>27</v>
      </c>
      <c r="H41" s="44" t="s">
        <v>287</v>
      </c>
      <c r="I41" s="30" t="s">
        <v>288</v>
      </c>
      <c r="J41" s="6" t="s">
        <v>289</v>
      </c>
      <c r="K41" s="4">
        <v>12000</v>
      </c>
      <c r="L41" s="4">
        <v>12000</v>
      </c>
      <c r="M41" s="4" t="s">
        <v>14</v>
      </c>
      <c r="N41" s="4">
        <v>12000</v>
      </c>
      <c r="O41" s="2">
        <v>44658</v>
      </c>
      <c r="P41" s="5">
        <v>2</v>
      </c>
      <c r="Q41" s="5">
        <v>1</v>
      </c>
      <c r="R41" s="6" t="s">
        <v>290</v>
      </c>
      <c r="S41" s="30" t="s">
        <v>291</v>
      </c>
      <c r="T41" s="6" t="s">
        <v>96</v>
      </c>
      <c r="U41" s="6" t="s">
        <v>15</v>
      </c>
      <c r="V41" s="5">
        <v>1</v>
      </c>
      <c r="W41" s="5">
        <v>1</v>
      </c>
    </row>
    <row r="42" spans="1:23" x14ac:dyDescent="0.25">
      <c r="A42" s="6" t="s">
        <v>534</v>
      </c>
      <c r="B42" s="6" t="s">
        <v>229</v>
      </c>
      <c r="C42" s="42" t="s">
        <v>29</v>
      </c>
      <c r="D42" s="6" t="s">
        <v>48</v>
      </c>
      <c r="E42" s="6" t="s">
        <v>159</v>
      </c>
      <c r="F42" s="6" t="s">
        <v>261</v>
      </c>
      <c r="G42" s="3" t="s">
        <v>27</v>
      </c>
      <c r="H42" s="44" t="s">
        <v>230</v>
      </c>
      <c r="I42" s="30" t="s">
        <v>181</v>
      </c>
      <c r="J42" s="6" t="s">
        <v>37</v>
      </c>
      <c r="K42" s="4">
        <v>8000</v>
      </c>
      <c r="L42" s="4">
        <v>7500</v>
      </c>
      <c r="M42" s="4" t="s">
        <v>14</v>
      </c>
      <c r="N42" s="4">
        <v>7500</v>
      </c>
      <c r="O42" s="2">
        <v>44659</v>
      </c>
      <c r="P42" s="5">
        <v>1</v>
      </c>
      <c r="Q42" s="5">
        <v>1</v>
      </c>
      <c r="R42" s="6" t="s">
        <v>231</v>
      </c>
      <c r="S42" s="30" t="s">
        <v>232</v>
      </c>
      <c r="T42" s="6" t="s">
        <v>34</v>
      </c>
      <c r="U42" s="6" t="s">
        <v>15</v>
      </c>
      <c r="V42" s="5">
        <v>3</v>
      </c>
      <c r="W42" s="5">
        <v>3</v>
      </c>
    </row>
    <row r="43" spans="1:23" x14ac:dyDescent="0.25">
      <c r="A43" s="6" t="s">
        <v>535</v>
      </c>
      <c r="B43" s="6" t="s">
        <v>280</v>
      </c>
      <c r="C43" s="42" t="s">
        <v>71</v>
      </c>
      <c r="D43" s="6" t="s">
        <v>48</v>
      </c>
      <c r="E43" s="6" t="s">
        <v>159</v>
      </c>
      <c r="F43" s="6" t="s">
        <v>269</v>
      </c>
      <c r="G43" s="3" t="s">
        <v>27</v>
      </c>
      <c r="H43" s="44" t="s">
        <v>281</v>
      </c>
      <c r="I43" s="30" t="s">
        <v>76</v>
      </c>
      <c r="J43" s="6" t="s">
        <v>282</v>
      </c>
      <c r="K43" s="4">
        <v>14000</v>
      </c>
      <c r="L43" s="4">
        <v>14000</v>
      </c>
      <c r="M43" s="4">
        <v>980</v>
      </c>
      <c r="N43" s="4">
        <v>14980</v>
      </c>
      <c r="O43" s="2">
        <v>44670</v>
      </c>
      <c r="P43" s="5">
        <v>2</v>
      </c>
      <c r="Q43" s="5">
        <v>1</v>
      </c>
      <c r="R43" s="6" t="s">
        <v>283</v>
      </c>
      <c r="S43" s="30" t="s">
        <v>284</v>
      </c>
      <c r="T43" s="6" t="s">
        <v>34</v>
      </c>
      <c r="U43" s="6" t="s">
        <v>15</v>
      </c>
      <c r="V43" s="5">
        <v>1</v>
      </c>
      <c r="W43" s="5">
        <v>1</v>
      </c>
    </row>
    <row r="44" spans="1:23" x14ac:dyDescent="0.25">
      <c r="A44" s="6" t="s">
        <v>536</v>
      </c>
      <c r="B44" s="6" t="s">
        <v>259</v>
      </c>
      <c r="C44" s="42" t="s">
        <v>29</v>
      </c>
      <c r="D44" s="6" t="s">
        <v>48</v>
      </c>
      <c r="E44" s="6" t="s">
        <v>159</v>
      </c>
      <c r="F44" s="6" t="s">
        <v>285</v>
      </c>
      <c r="G44" s="3" t="s">
        <v>27</v>
      </c>
      <c r="H44" s="44" t="s">
        <v>262</v>
      </c>
      <c r="I44" s="30" t="s">
        <v>263</v>
      </c>
      <c r="J44" s="6" t="s">
        <v>35</v>
      </c>
      <c r="K44" s="4">
        <v>14000</v>
      </c>
      <c r="L44" s="4">
        <v>11111.1</v>
      </c>
      <c r="M44" s="4" t="s">
        <v>14</v>
      </c>
      <c r="N44" s="4">
        <v>11111.1</v>
      </c>
      <c r="O44" s="2">
        <v>44678</v>
      </c>
      <c r="P44" s="5">
        <v>2</v>
      </c>
      <c r="Q44" s="5">
        <v>1</v>
      </c>
      <c r="R44" s="6" t="s">
        <v>264</v>
      </c>
      <c r="S44" s="30" t="s">
        <v>265</v>
      </c>
      <c r="T44" s="6" t="s">
        <v>266</v>
      </c>
      <c r="U44" s="6" t="s">
        <v>15</v>
      </c>
      <c r="V44" s="5">
        <v>1</v>
      </c>
      <c r="W44" s="5">
        <v>1</v>
      </c>
    </row>
    <row r="45" spans="1:23" x14ac:dyDescent="0.25">
      <c r="A45" s="6" t="s">
        <v>537</v>
      </c>
      <c r="B45" s="6" t="s">
        <v>253</v>
      </c>
      <c r="C45" s="42" t="s">
        <v>71</v>
      </c>
      <c r="D45" s="6" t="s">
        <v>48</v>
      </c>
      <c r="E45" s="6" t="s">
        <v>159</v>
      </c>
      <c r="F45" s="6" t="s">
        <v>318</v>
      </c>
      <c r="G45" s="3" t="s">
        <v>97</v>
      </c>
      <c r="H45" s="44" t="s">
        <v>331</v>
      </c>
      <c r="I45" s="39" t="s">
        <v>102</v>
      </c>
      <c r="J45" s="6" t="s">
        <v>332</v>
      </c>
      <c r="K45" s="4">
        <v>14990</v>
      </c>
      <c r="L45" s="4">
        <v>14990</v>
      </c>
      <c r="M45" s="4">
        <f>L45*0.07</f>
        <v>1049.3000000000002</v>
      </c>
      <c r="N45" s="4">
        <f>SUM(L45:M45)</f>
        <v>16039.3</v>
      </c>
      <c r="O45" s="2">
        <v>44659</v>
      </c>
      <c r="P45" s="5">
        <v>1</v>
      </c>
      <c r="Q45" s="5">
        <v>1</v>
      </c>
      <c r="R45" s="6" t="s">
        <v>333</v>
      </c>
      <c r="S45" s="30" t="s">
        <v>95</v>
      </c>
      <c r="T45" s="6" t="s">
        <v>34</v>
      </c>
      <c r="U45" s="6" t="s">
        <v>15</v>
      </c>
      <c r="V45" s="5">
        <v>3</v>
      </c>
      <c r="W45" s="5">
        <v>3</v>
      </c>
    </row>
    <row r="46" spans="1:23" x14ac:dyDescent="0.25">
      <c r="A46" s="6" t="s">
        <v>538</v>
      </c>
      <c r="B46" s="6" t="s">
        <v>317</v>
      </c>
      <c r="C46" s="42" t="s">
        <v>29</v>
      </c>
      <c r="D46" s="6" t="s">
        <v>48</v>
      </c>
      <c r="E46" s="6" t="s">
        <v>159</v>
      </c>
      <c r="F46" s="6" t="s">
        <v>319</v>
      </c>
      <c r="G46" s="3" t="s">
        <v>27</v>
      </c>
      <c r="H46" s="44" t="s">
        <v>327</v>
      </c>
      <c r="I46" s="30" t="s">
        <v>76</v>
      </c>
      <c r="J46" s="6" t="s">
        <v>328</v>
      </c>
      <c r="K46" s="4">
        <v>12000</v>
      </c>
      <c r="L46" s="4">
        <v>10000</v>
      </c>
      <c r="M46" s="4" t="s">
        <v>14</v>
      </c>
      <c r="N46" s="4">
        <v>10000</v>
      </c>
      <c r="O46" s="2">
        <v>44666</v>
      </c>
      <c r="P46" s="5">
        <v>2</v>
      </c>
      <c r="Q46" s="5">
        <v>1</v>
      </c>
      <c r="R46" s="6" t="s">
        <v>329</v>
      </c>
      <c r="S46" s="30" t="s">
        <v>330</v>
      </c>
      <c r="T46" s="6" t="s">
        <v>96</v>
      </c>
      <c r="U46" s="6" t="s">
        <v>15</v>
      </c>
      <c r="V46" s="5">
        <v>1</v>
      </c>
      <c r="W46" s="5">
        <v>1</v>
      </c>
    </row>
    <row r="47" spans="1:23" x14ac:dyDescent="0.25">
      <c r="A47" s="6" t="s">
        <v>539</v>
      </c>
      <c r="B47" s="6" t="s">
        <v>316</v>
      </c>
      <c r="C47" s="42" t="s">
        <v>71</v>
      </c>
      <c r="D47" s="6" t="s">
        <v>48</v>
      </c>
      <c r="E47" s="6" t="s">
        <v>159</v>
      </c>
      <c r="F47" s="6" t="s">
        <v>320</v>
      </c>
      <c r="G47" s="3" t="s">
        <v>27</v>
      </c>
      <c r="H47" s="44" t="s">
        <v>334</v>
      </c>
      <c r="I47" s="30" t="s">
        <v>335</v>
      </c>
      <c r="J47" s="6" t="s">
        <v>336</v>
      </c>
      <c r="K47" s="4">
        <v>10500</v>
      </c>
      <c r="L47" s="4">
        <v>9465</v>
      </c>
      <c r="M47" s="4">
        <v>662.55</v>
      </c>
      <c r="N47" s="4">
        <v>10127.549999999999</v>
      </c>
      <c r="O47" s="2">
        <v>44672</v>
      </c>
      <c r="P47" s="5">
        <v>2</v>
      </c>
      <c r="Q47" s="5">
        <v>1</v>
      </c>
      <c r="R47" s="6" t="s">
        <v>337</v>
      </c>
      <c r="S47" s="30" t="s">
        <v>338</v>
      </c>
      <c r="T47" s="6" t="s">
        <v>34</v>
      </c>
      <c r="U47" s="6" t="s">
        <v>15</v>
      </c>
      <c r="V47" s="5">
        <v>3</v>
      </c>
      <c r="W47" s="5">
        <v>1</v>
      </c>
    </row>
    <row r="48" spans="1:23" x14ac:dyDescent="0.25">
      <c r="A48" s="6" t="s">
        <v>540</v>
      </c>
      <c r="B48" s="6" t="s">
        <v>322</v>
      </c>
      <c r="C48" s="42" t="s">
        <v>71</v>
      </c>
      <c r="D48" s="6" t="s">
        <v>48</v>
      </c>
      <c r="E48" s="6" t="s">
        <v>159</v>
      </c>
      <c r="F48" s="6" t="s">
        <v>321</v>
      </c>
      <c r="G48" s="3" t="s">
        <v>27</v>
      </c>
      <c r="H48" s="44" t="s">
        <v>324</v>
      </c>
      <c r="I48" s="30" t="s">
        <v>76</v>
      </c>
      <c r="J48" s="6" t="s">
        <v>37</v>
      </c>
      <c r="K48" s="4">
        <v>10000</v>
      </c>
      <c r="L48" s="4">
        <v>10000</v>
      </c>
      <c r="M48" s="4">
        <v>700</v>
      </c>
      <c r="N48" s="4">
        <v>10700</v>
      </c>
      <c r="O48" s="2">
        <v>44680</v>
      </c>
      <c r="P48" s="5">
        <v>2</v>
      </c>
      <c r="Q48" s="5">
        <v>1</v>
      </c>
      <c r="R48" s="6" t="s">
        <v>326</v>
      </c>
      <c r="S48" s="30" t="s">
        <v>325</v>
      </c>
      <c r="T48" s="6" t="s">
        <v>34</v>
      </c>
      <c r="U48" s="6" t="s">
        <v>15</v>
      </c>
      <c r="V48" s="5">
        <v>1</v>
      </c>
      <c r="W48" s="5">
        <v>1</v>
      </c>
    </row>
    <row r="49" spans="1:23" x14ac:dyDescent="0.25">
      <c r="A49" s="6" t="s">
        <v>541</v>
      </c>
      <c r="B49" s="6" t="s">
        <v>345</v>
      </c>
      <c r="C49" s="42" t="s">
        <v>29</v>
      </c>
      <c r="D49" s="6" t="s">
        <v>48</v>
      </c>
      <c r="E49" s="6" t="s">
        <v>159</v>
      </c>
      <c r="F49" s="6" t="s">
        <v>346</v>
      </c>
      <c r="G49" s="3" t="s">
        <v>27</v>
      </c>
      <c r="H49" s="44" t="s">
        <v>351</v>
      </c>
      <c r="I49" s="30" t="s">
        <v>263</v>
      </c>
      <c r="J49" s="6" t="s">
        <v>352</v>
      </c>
      <c r="K49" s="4">
        <v>7500</v>
      </c>
      <c r="L49" s="4">
        <v>7500</v>
      </c>
      <c r="M49" s="4" t="s">
        <v>14</v>
      </c>
      <c r="N49" s="4">
        <v>7500</v>
      </c>
      <c r="O49" s="2">
        <v>44658</v>
      </c>
      <c r="P49" s="5">
        <v>2</v>
      </c>
      <c r="Q49" s="5">
        <v>1</v>
      </c>
      <c r="R49" s="6" t="s">
        <v>353</v>
      </c>
      <c r="S49" s="30" t="s">
        <v>354</v>
      </c>
      <c r="T49" s="6" t="s">
        <v>34</v>
      </c>
      <c r="U49" s="6" t="s">
        <v>15</v>
      </c>
      <c r="V49" s="5">
        <v>1</v>
      </c>
      <c r="W49" s="5">
        <v>1</v>
      </c>
    </row>
    <row r="50" spans="1:23" x14ac:dyDescent="0.25">
      <c r="A50" s="6" t="s">
        <v>542</v>
      </c>
      <c r="B50" s="6" t="s">
        <v>350</v>
      </c>
      <c r="C50" s="42" t="s">
        <v>140</v>
      </c>
      <c r="D50" s="6" t="s">
        <v>48</v>
      </c>
      <c r="E50" s="6" t="s">
        <v>159</v>
      </c>
      <c r="F50" s="6" t="s">
        <v>347</v>
      </c>
      <c r="G50" s="3" t="s">
        <v>27</v>
      </c>
      <c r="H50" s="44" t="s">
        <v>355</v>
      </c>
      <c r="I50" s="30" t="s">
        <v>356</v>
      </c>
      <c r="J50" s="6" t="s">
        <v>357</v>
      </c>
      <c r="K50" s="4">
        <v>13000</v>
      </c>
      <c r="L50" s="4">
        <v>12464</v>
      </c>
      <c r="M50" s="4" t="s">
        <v>14</v>
      </c>
      <c r="N50" s="4">
        <v>12464</v>
      </c>
      <c r="O50" s="2">
        <v>44658</v>
      </c>
      <c r="P50" s="5">
        <v>1</v>
      </c>
      <c r="Q50" s="5">
        <v>1</v>
      </c>
      <c r="R50" s="6" t="s">
        <v>358</v>
      </c>
      <c r="S50" s="30" t="s">
        <v>359</v>
      </c>
      <c r="T50" s="6" t="s">
        <v>34</v>
      </c>
      <c r="U50" s="6" t="s">
        <v>15</v>
      </c>
      <c r="V50" s="5">
        <v>3</v>
      </c>
      <c r="W50" s="5">
        <v>1</v>
      </c>
    </row>
    <row r="51" spans="1:23" x14ac:dyDescent="0.25">
      <c r="A51" s="6" t="s">
        <v>543</v>
      </c>
      <c r="B51" s="6" t="s">
        <v>360</v>
      </c>
      <c r="C51" s="42" t="s">
        <v>29</v>
      </c>
      <c r="D51" s="6" t="s">
        <v>48</v>
      </c>
      <c r="E51" s="6" t="s">
        <v>159</v>
      </c>
      <c r="F51" s="6" t="s">
        <v>348</v>
      </c>
      <c r="G51" s="3" t="s">
        <v>27</v>
      </c>
      <c r="H51" s="44" t="s">
        <v>361</v>
      </c>
      <c r="I51" s="30" t="s">
        <v>288</v>
      </c>
      <c r="J51" s="6" t="s">
        <v>235</v>
      </c>
      <c r="K51" s="4">
        <v>14750</v>
      </c>
      <c r="L51" s="4">
        <v>14750</v>
      </c>
      <c r="M51" s="4" t="s">
        <v>14</v>
      </c>
      <c r="N51" s="4">
        <v>14750</v>
      </c>
      <c r="O51" s="2">
        <v>44669</v>
      </c>
      <c r="P51" s="5">
        <v>2</v>
      </c>
      <c r="Q51" s="5">
        <v>1</v>
      </c>
      <c r="R51" s="6" t="s">
        <v>362</v>
      </c>
      <c r="S51" s="30" t="s">
        <v>364</v>
      </c>
      <c r="T51" s="6" t="s">
        <v>363</v>
      </c>
      <c r="U51" s="6" t="s">
        <v>15</v>
      </c>
      <c r="V51" s="5">
        <v>1</v>
      </c>
      <c r="W51" s="5">
        <v>1</v>
      </c>
    </row>
    <row r="52" spans="1:23" x14ac:dyDescent="0.25">
      <c r="A52" s="6" t="s">
        <v>544</v>
      </c>
      <c r="B52" s="6" t="s">
        <v>365</v>
      </c>
      <c r="C52" s="42" t="s">
        <v>118</v>
      </c>
      <c r="D52" s="6" t="s">
        <v>48</v>
      </c>
      <c r="E52" s="6" t="s">
        <v>159</v>
      </c>
      <c r="F52" s="6" t="s">
        <v>349</v>
      </c>
      <c r="G52" s="3" t="s">
        <v>97</v>
      </c>
      <c r="H52" s="44" t="s">
        <v>366</v>
      </c>
      <c r="I52" s="30" t="s">
        <v>367</v>
      </c>
      <c r="J52" s="6" t="s">
        <v>37</v>
      </c>
      <c r="K52" s="4">
        <v>6500</v>
      </c>
      <c r="L52" s="4">
        <v>5784.8</v>
      </c>
      <c r="M52" s="4">
        <v>404.94</v>
      </c>
      <c r="N52" s="4">
        <v>6189.74</v>
      </c>
      <c r="O52" s="2">
        <v>44680</v>
      </c>
      <c r="P52" s="5">
        <v>2</v>
      </c>
      <c r="Q52" s="5">
        <v>1</v>
      </c>
      <c r="R52" s="6" t="s">
        <v>369</v>
      </c>
      <c r="S52" s="30" t="s">
        <v>368</v>
      </c>
      <c r="T52" s="6" t="s">
        <v>34</v>
      </c>
      <c r="U52" s="6" t="s">
        <v>15</v>
      </c>
      <c r="V52" s="5">
        <v>3</v>
      </c>
      <c r="W52" s="5">
        <v>3</v>
      </c>
    </row>
    <row r="53" spans="1:23" x14ac:dyDescent="0.25">
      <c r="A53" s="6" t="s">
        <v>545</v>
      </c>
      <c r="B53" s="6" t="s">
        <v>393</v>
      </c>
      <c r="C53" s="42" t="s">
        <v>118</v>
      </c>
      <c r="D53" s="6" t="s">
        <v>48</v>
      </c>
      <c r="E53" s="6" t="s">
        <v>159</v>
      </c>
      <c r="F53" s="6" t="s">
        <v>399</v>
      </c>
      <c r="G53" s="3" t="s">
        <v>27</v>
      </c>
      <c r="H53" s="44" t="s">
        <v>394</v>
      </c>
      <c r="I53" s="30" t="s">
        <v>395</v>
      </c>
      <c r="J53" s="6" t="s">
        <v>396</v>
      </c>
      <c r="K53" s="4">
        <v>14000</v>
      </c>
      <c r="L53" s="4">
        <v>13500.12</v>
      </c>
      <c r="M53" s="4">
        <v>945</v>
      </c>
      <c r="N53" s="4">
        <v>14445.12</v>
      </c>
      <c r="O53" s="2">
        <v>44656</v>
      </c>
      <c r="P53" s="5">
        <v>2</v>
      </c>
      <c r="Q53" s="5">
        <v>1</v>
      </c>
      <c r="R53" s="6" t="s">
        <v>398</v>
      </c>
      <c r="S53" s="30" t="s">
        <v>397</v>
      </c>
      <c r="T53" s="6" t="s">
        <v>34</v>
      </c>
      <c r="U53" s="6" t="s">
        <v>15</v>
      </c>
      <c r="V53" s="5">
        <v>1</v>
      </c>
      <c r="W53" s="5">
        <v>1</v>
      </c>
    </row>
    <row r="54" spans="1:23" x14ac:dyDescent="0.25">
      <c r="A54" s="6" t="s">
        <v>546</v>
      </c>
      <c r="B54" s="6" t="s">
        <v>401</v>
      </c>
      <c r="C54" s="42" t="s">
        <v>118</v>
      </c>
      <c r="D54" s="6" t="s">
        <v>48</v>
      </c>
      <c r="E54" s="6" t="s">
        <v>159</v>
      </c>
      <c r="F54" s="6" t="s">
        <v>400</v>
      </c>
      <c r="G54" s="3" t="s">
        <v>27</v>
      </c>
      <c r="H54" s="44" t="s">
        <v>402</v>
      </c>
      <c r="I54" s="30" t="s">
        <v>403</v>
      </c>
      <c r="J54" s="6" t="s">
        <v>122</v>
      </c>
      <c r="K54" s="4">
        <v>14500</v>
      </c>
      <c r="L54" s="4">
        <v>14400</v>
      </c>
      <c r="M54" s="4">
        <v>1008</v>
      </c>
      <c r="N54" s="4">
        <v>15408</v>
      </c>
      <c r="O54" s="2">
        <v>44664</v>
      </c>
      <c r="P54" s="5">
        <v>2</v>
      </c>
      <c r="Q54" s="5">
        <v>1</v>
      </c>
      <c r="R54" s="6" t="s">
        <v>398</v>
      </c>
      <c r="S54" s="30" t="s">
        <v>397</v>
      </c>
      <c r="T54" s="6" t="s">
        <v>34</v>
      </c>
      <c r="U54" s="6" t="s">
        <v>15</v>
      </c>
      <c r="V54" s="5">
        <v>1</v>
      </c>
      <c r="W54" s="5">
        <v>1</v>
      </c>
    </row>
    <row r="55" spans="1:23" x14ac:dyDescent="0.25">
      <c r="A55" s="6" t="s">
        <v>547</v>
      </c>
      <c r="B55" s="6" t="s">
        <v>464</v>
      </c>
      <c r="C55" s="42" t="s">
        <v>132</v>
      </c>
      <c r="D55" s="6" t="s">
        <v>48</v>
      </c>
      <c r="E55" s="6" t="s">
        <v>159</v>
      </c>
      <c r="F55" s="6" t="s">
        <v>454</v>
      </c>
      <c r="G55" s="3" t="s">
        <v>27</v>
      </c>
      <c r="H55" s="44" t="s">
        <v>466</v>
      </c>
      <c r="I55" s="30" t="s">
        <v>76</v>
      </c>
      <c r="J55" s="6" t="s">
        <v>341</v>
      </c>
      <c r="K55" s="4">
        <v>14485.98</v>
      </c>
      <c r="L55" s="4">
        <v>14485.98</v>
      </c>
      <c r="M55" s="4">
        <v>1014.02</v>
      </c>
      <c r="N55" s="4">
        <v>15500</v>
      </c>
      <c r="O55" s="2">
        <v>44659</v>
      </c>
      <c r="P55" s="5">
        <v>2</v>
      </c>
      <c r="Q55" s="5">
        <v>1</v>
      </c>
      <c r="R55" s="6" t="s">
        <v>468</v>
      </c>
      <c r="S55" s="30" t="s">
        <v>467</v>
      </c>
      <c r="T55" s="6" t="s">
        <v>34</v>
      </c>
      <c r="U55" s="6" t="s">
        <v>15</v>
      </c>
      <c r="V55" s="5">
        <v>1</v>
      </c>
      <c r="W55" s="5">
        <v>1</v>
      </c>
    </row>
    <row r="56" spans="1:23" x14ac:dyDescent="0.25">
      <c r="A56" s="6" t="s">
        <v>548</v>
      </c>
      <c r="B56" s="6">
        <v>8959</v>
      </c>
      <c r="C56" s="42" t="s">
        <v>71</v>
      </c>
      <c r="D56" s="6" t="s">
        <v>48</v>
      </c>
      <c r="E56" s="6" t="s">
        <v>159</v>
      </c>
      <c r="F56" s="6" t="s">
        <v>455</v>
      </c>
      <c r="G56" s="3" t="s">
        <v>27</v>
      </c>
      <c r="H56" s="44" t="s">
        <v>457</v>
      </c>
      <c r="I56" s="30" t="s">
        <v>458</v>
      </c>
      <c r="J56" s="6" t="s">
        <v>235</v>
      </c>
      <c r="K56" s="4">
        <v>14000</v>
      </c>
      <c r="L56" s="4">
        <v>13100</v>
      </c>
      <c r="M56" s="4">
        <v>917</v>
      </c>
      <c r="N56" s="4">
        <v>14017</v>
      </c>
      <c r="O56" s="2">
        <v>44652</v>
      </c>
      <c r="P56" s="5">
        <v>1</v>
      </c>
      <c r="Q56" s="5">
        <v>1</v>
      </c>
      <c r="R56" s="6" t="s">
        <v>459</v>
      </c>
      <c r="S56" s="30" t="s">
        <v>456</v>
      </c>
      <c r="T56" s="6" t="s">
        <v>34</v>
      </c>
      <c r="U56" s="6" t="s">
        <v>15</v>
      </c>
      <c r="V56" s="5">
        <v>3</v>
      </c>
      <c r="W56" s="5">
        <v>3</v>
      </c>
    </row>
    <row r="57" spans="1:23" x14ac:dyDescent="0.25">
      <c r="A57" s="6" t="s">
        <v>549</v>
      </c>
      <c r="B57" s="6">
        <v>8957</v>
      </c>
      <c r="C57" s="42" t="s">
        <v>71</v>
      </c>
      <c r="D57" s="6" t="s">
        <v>48</v>
      </c>
      <c r="E57" s="6" t="s">
        <v>159</v>
      </c>
      <c r="F57" s="6" t="s">
        <v>465</v>
      </c>
      <c r="G57" s="3" t="s">
        <v>27</v>
      </c>
      <c r="H57" s="44" t="s">
        <v>460</v>
      </c>
      <c r="I57" s="30" t="s">
        <v>461</v>
      </c>
      <c r="J57" s="6" t="s">
        <v>235</v>
      </c>
      <c r="K57" s="4">
        <v>14900</v>
      </c>
      <c r="L57" s="4">
        <v>14640</v>
      </c>
      <c r="M57" s="4">
        <v>1024.8</v>
      </c>
      <c r="N57" s="4">
        <v>15664.8</v>
      </c>
      <c r="O57" s="2">
        <v>44652</v>
      </c>
      <c r="P57" s="5">
        <v>1</v>
      </c>
      <c r="Q57" s="5">
        <v>1</v>
      </c>
      <c r="R57" s="6" t="s">
        <v>462</v>
      </c>
      <c r="S57" s="30" t="s">
        <v>463</v>
      </c>
      <c r="T57" s="6" t="s">
        <v>34</v>
      </c>
      <c r="U57" s="6" t="s">
        <v>15</v>
      </c>
      <c r="V57" s="5">
        <v>4</v>
      </c>
      <c r="W57" s="5">
        <v>4</v>
      </c>
    </row>
    <row r="58" spans="1:23" x14ac:dyDescent="0.25">
      <c r="A58" s="6" t="s">
        <v>550</v>
      </c>
      <c r="B58" s="6">
        <v>9040</v>
      </c>
      <c r="C58" s="42" t="s">
        <v>71</v>
      </c>
      <c r="D58" s="6" t="s">
        <v>48</v>
      </c>
      <c r="E58" s="6" t="s">
        <v>159</v>
      </c>
      <c r="F58" s="6" t="s">
        <v>598</v>
      </c>
      <c r="G58" s="3" t="s">
        <v>27</v>
      </c>
      <c r="H58" s="44" t="s">
        <v>607</v>
      </c>
      <c r="I58" s="30" t="s">
        <v>76</v>
      </c>
      <c r="J58" s="6" t="s">
        <v>341</v>
      </c>
      <c r="K58" s="4">
        <v>5250</v>
      </c>
      <c r="L58" s="4">
        <v>5250</v>
      </c>
      <c r="M58" s="4">
        <v>367.5</v>
      </c>
      <c r="N58" s="4">
        <v>5617.5</v>
      </c>
      <c r="O58" s="2">
        <v>44671</v>
      </c>
      <c r="P58" s="5">
        <v>2</v>
      </c>
      <c r="Q58" s="5">
        <v>1</v>
      </c>
      <c r="R58" s="6" t="s">
        <v>599</v>
      </c>
      <c r="S58" s="30" t="s">
        <v>600</v>
      </c>
      <c r="T58" s="6" t="s">
        <v>34</v>
      </c>
      <c r="U58" s="6" t="s">
        <v>15</v>
      </c>
      <c r="V58" s="5">
        <v>1</v>
      </c>
      <c r="W58" s="5">
        <v>1</v>
      </c>
    </row>
    <row r="59" spans="1:23" x14ac:dyDescent="0.25">
      <c r="A59" s="6" t="s">
        <v>551</v>
      </c>
      <c r="B59" s="6" t="s">
        <v>728</v>
      </c>
      <c r="C59" s="42" t="s">
        <v>60</v>
      </c>
      <c r="D59" s="6" t="s">
        <v>48</v>
      </c>
      <c r="E59" s="6" t="s">
        <v>159</v>
      </c>
      <c r="F59" s="6" t="s">
        <v>727</v>
      </c>
      <c r="G59" s="3" t="s">
        <v>27</v>
      </c>
      <c r="H59" s="44" t="s">
        <v>768</v>
      </c>
      <c r="I59" s="30" t="s">
        <v>769</v>
      </c>
      <c r="J59" s="6" t="s">
        <v>25</v>
      </c>
      <c r="K59" s="4">
        <v>14500</v>
      </c>
      <c r="L59" s="4">
        <v>14000</v>
      </c>
      <c r="M59" s="4" t="s">
        <v>14</v>
      </c>
      <c r="N59" s="4">
        <v>14000</v>
      </c>
      <c r="O59" s="2">
        <v>44657</v>
      </c>
      <c r="P59" s="5">
        <v>1</v>
      </c>
      <c r="Q59" s="5">
        <v>1</v>
      </c>
      <c r="R59" s="6" t="s">
        <v>770</v>
      </c>
      <c r="S59" s="30" t="s">
        <v>772</v>
      </c>
      <c r="T59" s="6" t="s">
        <v>771</v>
      </c>
      <c r="U59" s="6" t="s">
        <v>15</v>
      </c>
      <c r="V59" s="5">
        <v>1</v>
      </c>
      <c r="W59" s="5">
        <v>1</v>
      </c>
    </row>
    <row r="60" spans="1:23" ht="24" x14ac:dyDescent="0.25">
      <c r="A60" s="6" t="s">
        <v>552</v>
      </c>
      <c r="B60" s="6" t="s">
        <v>726</v>
      </c>
      <c r="C60" s="42" t="s">
        <v>233</v>
      </c>
      <c r="D60" s="6" t="s">
        <v>48</v>
      </c>
      <c r="E60" s="6" t="s">
        <v>159</v>
      </c>
      <c r="F60" s="6" t="s">
        <v>729</v>
      </c>
      <c r="G60" s="3" t="s">
        <v>27</v>
      </c>
      <c r="H60" s="44" t="s">
        <v>872</v>
      </c>
      <c r="I60" s="45" t="s">
        <v>873</v>
      </c>
      <c r="J60" s="6" t="s">
        <v>37</v>
      </c>
      <c r="K60" s="4">
        <v>14500</v>
      </c>
      <c r="L60" s="4">
        <v>13900</v>
      </c>
      <c r="M60" s="4" t="s">
        <v>14</v>
      </c>
      <c r="N60" s="4">
        <v>13900</v>
      </c>
      <c r="O60" s="2">
        <v>44672</v>
      </c>
      <c r="P60" s="5">
        <v>2</v>
      </c>
      <c r="Q60" s="5">
        <v>1</v>
      </c>
      <c r="R60" s="6" t="s">
        <v>583</v>
      </c>
      <c r="S60" s="30" t="s">
        <v>584</v>
      </c>
      <c r="T60" s="6" t="s">
        <v>34</v>
      </c>
      <c r="U60" s="6" t="s">
        <v>15</v>
      </c>
      <c r="V60" s="5">
        <v>1</v>
      </c>
      <c r="W60" s="5">
        <v>1</v>
      </c>
    </row>
    <row r="61" spans="1:23" x14ac:dyDescent="0.25">
      <c r="A61" s="6" t="s">
        <v>553</v>
      </c>
      <c r="B61" s="6" t="s">
        <v>315</v>
      </c>
      <c r="C61" s="42" t="s">
        <v>29</v>
      </c>
      <c r="D61" s="6" t="s">
        <v>48</v>
      </c>
      <c r="E61" s="6" t="s">
        <v>258</v>
      </c>
      <c r="F61" s="6" t="s">
        <v>323</v>
      </c>
      <c r="G61" s="3" t="s">
        <v>27</v>
      </c>
      <c r="H61" s="44" t="s">
        <v>340</v>
      </c>
      <c r="I61" s="30" t="s">
        <v>339</v>
      </c>
      <c r="J61" s="6" t="s">
        <v>341</v>
      </c>
      <c r="K61" s="4">
        <v>14900</v>
      </c>
      <c r="L61" s="4">
        <v>14900</v>
      </c>
      <c r="M61" s="4" t="s">
        <v>14</v>
      </c>
      <c r="N61" s="4">
        <v>14900</v>
      </c>
      <c r="O61" s="2">
        <v>44697</v>
      </c>
      <c r="P61" s="5">
        <v>2</v>
      </c>
      <c r="Q61" s="5">
        <v>1</v>
      </c>
      <c r="R61" s="6" t="s">
        <v>342</v>
      </c>
      <c r="S61" s="30" t="s">
        <v>343</v>
      </c>
      <c r="T61" s="6" t="s">
        <v>344</v>
      </c>
      <c r="U61" s="6" t="s">
        <v>15</v>
      </c>
      <c r="V61" s="5">
        <v>1</v>
      </c>
      <c r="W61" s="5">
        <v>1</v>
      </c>
    </row>
    <row r="62" spans="1:23" x14ac:dyDescent="0.25">
      <c r="A62" s="6" t="s">
        <v>554</v>
      </c>
      <c r="B62" s="6" t="s">
        <v>373</v>
      </c>
      <c r="C62" s="42" t="s">
        <v>71</v>
      </c>
      <c r="D62" s="6" t="s">
        <v>48</v>
      </c>
      <c r="E62" s="6" t="s">
        <v>258</v>
      </c>
      <c r="F62" s="6" t="s">
        <v>370</v>
      </c>
      <c r="G62" s="3" t="s">
        <v>27</v>
      </c>
      <c r="H62" s="44" t="s">
        <v>376</v>
      </c>
      <c r="I62" s="30" t="s">
        <v>76</v>
      </c>
      <c r="J62" s="6" t="s">
        <v>341</v>
      </c>
      <c r="K62" s="4">
        <v>10000</v>
      </c>
      <c r="L62" s="4">
        <v>10000</v>
      </c>
      <c r="M62" s="4">
        <v>700</v>
      </c>
      <c r="N62" s="4">
        <v>10700</v>
      </c>
      <c r="O62" s="2">
        <v>44686</v>
      </c>
      <c r="P62" s="5">
        <v>2</v>
      </c>
      <c r="Q62" s="5">
        <v>1</v>
      </c>
      <c r="R62" s="6" t="s">
        <v>378</v>
      </c>
      <c r="S62" s="30" t="s">
        <v>377</v>
      </c>
      <c r="T62" s="6" t="s">
        <v>34</v>
      </c>
      <c r="U62" s="6" t="s">
        <v>15</v>
      </c>
      <c r="V62" s="5">
        <v>1</v>
      </c>
      <c r="W62" s="5">
        <v>1</v>
      </c>
    </row>
    <row r="63" spans="1:23" x14ac:dyDescent="0.25">
      <c r="A63" s="6" t="s">
        <v>555</v>
      </c>
      <c r="B63" s="6" t="s">
        <v>374</v>
      </c>
      <c r="C63" s="42" t="s">
        <v>71</v>
      </c>
      <c r="D63" s="6" t="s">
        <v>48</v>
      </c>
      <c r="E63" s="6" t="s">
        <v>258</v>
      </c>
      <c r="F63" s="6" t="s">
        <v>371</v>
      </c>
      <c r="G63" s="3" t="s">
        <v>27</v>
      </c>
      <c r="H63" s="44" t="s">
        <v>379</v>
      </c>
      <c r="I63" s="30" t="s">
        <v>76</v>
      </c>
      <c r="J63" s="6" t="s">
        <v>380</v>
      </c>
      <c r="K63" s="4">
        <v>5000</v>
      </c>
      <c r="L63" s="4">
        <v>5000</v>
      </c>
      <c r="M63" s="4">
        <v>350</v>
      </c>
      <c r="N63" s="4">
        <v>5350</v>
      </c>
      <c r="O63" s="2">
        <v>44686</v>
      </c>
      <c r="P63" s="5">
        <v>2</v>
      </c>
      <c r="Q63" s="5">
        <v>1</v>
      </c>
      <c r="R63" s="6" t="s">
        <v>381</v>
      </c>
      <c r="S63" s="30" t="s">
        <v>382</v>
      </c>
      <c r="T63" s="6" t="s">
        <v>34</v>
      </c>
      <c r="U63" s="6" t="s">
        <v>15</v>
      </c>
      <c r="V63" s="5">
        <v>1</v>
      </c>
      <c r="W63" s="5">
        <v>1</v>
      </c>
    </row>
    <row r="64" spans="1:23" x14ac:dyDescent="0.25">
      <c r="A64" s="6" t="s">
        <v>556</v>
      </c>
      <c r="B64" s="6" t="s">
        <v>375</v>
      </c>
      <c r="C64" s="42" t="s">
        <v>71</v>
      </c>
      <c r="D64" s="6" t="s">
        <v>48</v>
      </c>
      <c r="E64" s="6" t="s">
        <v>258</v>
      </c>
      <c r="F64" s="6" t="s">
        <v>372</v>
      </c>
      <c r="G64" s="3" t="s">
        <v>27</v>
      </c>
      <c r="H64" s="44" t="s">
        <v>383</v>
      </c>
      <c r="I64" s="30" t="s">
        <v>76</v>
      </c>
      <c r="J64" s="6" t="s">
        <v>384</v>
      </c>
      <c r="K64" s="4">
        <v>14900</v>
      </c>
      <c r="L64" s="4">
        <v>14900</v>
      </c>
      <c r="M64" s="4">
        <v>1043</v>
      </c>
      <c r="N64" s="4">
        <v>15943</v>
      </c>
      <c r="O64" s="2">
        <v>44694</v>
      </c>
      <c r="P64" s="5">
        <v>2</v>
      </c>
      <c r="Q64" s="5">
        <v>1</v>
      </c>
      <c r="R64" s="6" t="s">
        <v>386</v>
      </c>
      <c r="S64" s="30" t="s">
        <v>385</v>
      </c>
      <c r="T64" s="6" t="s">
        <v>34</v>
      </c>
      <c r="U64" s="6" t="s">
        <v>15</v>
      </c>
      <c r="V64" s="5">
        <v>1</v>
      </c>
      <c r="W64" s="5">
        <v>1</v>
      </c>
    </row>
    <row r="65" spans="1:23" x14ac:dyDescent="0.25">
      <c r="A65" s="6" t="s">
        <v>557</v>
      </c>
      <c r="B65" s="6" t="s">
        <v>387</v>
      </c>
      <c r="C65" s="42" t="s">
        <v>140</v>
      </c>
      <c r="D65" s="6" t="s">
        <v>48</v>
      </c>
      <c r="E65" s="6" t="s">
        <v>258</v>
      </c>
      <c r="F65" s="6" t="s">
        <v>388</v>
      </c>
      <c r="G65" s="3" t="s">
        <v>27</v>
      </c>
      <c r="H65" s="44" t="s">
        <v>389</v>
      </c>
      <c r="I65" s="30" t="s">
        <v>251</v>
      </c>
      <c r="J65" s="6" t="s">
        <v>170</v>
      </c>
      <c r="K65" s="4">
        <v>14900</v>
      </c>
      <c r="L65" s="4">
        <v>14750</v>
      </c>
      <c r="M65" s="4">
        <v>1032.5</v>
      </c>
      <c r="N65" s="4">
        <v>15782.5</v>
      </c>
      <c r="O65" s="2">
        <v>44707</v>
      </c>
      <c r="P65" s="5">
        <v>2</v>
      </c>
      <c r="Q65" s="5">
        <v>1</v>
      </c>
      <c r="R65" s="6" t="s">
        <v>391</v>
      </c>
      <c r="S65" s="30" t="s">
        <v>390</v>
      </c>
      <c r="T65" s="6" t="s">
        <v>34</v>
      </c>
      <c r="U65" s="6" t="s">
        <v>15</v>
      </c>
      <c r="V65" s="5">
        <v>3</v>
      </c>
      <c r="W65" s="5">
        <v>2</v>
      </c>
    </row>
    <row r="66" spans="1:23" x14ac:dyDescent="0.25">
      <c r="A66" s="6" t="s">
        <v>558</v>
      </c>
      <c r="B66" s="6" t="s">
        <v>405</v>
      </c>
      <c r="C66" s="42" t="s">
        <v>118</v>
      </c>
      <c r="D66" s="6" t="s">
        <v>48</v>
      </c>
      <c r="E66" s="6" t="s">
        <v>258</v>
      </c>
      <c r="F66" s="6" t="s">
        <v>404</v>
      </c>
      <c r="G66" s="3" t="s">
        <v>27</v>
      </c>
      <c r="H66" s="44" t="s">
        <v>406</v>
      </c>
      <c r="I66" s="30" t="s">
        <v>407</v>
      </c>
      <c r="J66" s="6" t="s">
        <v>408</v>
      </c>
      <c r="K66" s="4">
        <v>10000</v>
      </c>
      <c r="L66" s="4">
        <v>9000</v>
      </c>
      <c r="M66" s="4">
        <v>630</v>
      </c>
      <c r="N66" s="4">
        <v>9630</v>
      </c>
      <c r="O66" s="2">
        <v>44685</v>
      </c>
      <c r="P66" s="5">
        <v>2</v>
      </c>
      <c r="Q66" s="5">
        <v>1</v>
      </c>
      <c r="R66" s="6" t="s">
        <v>410</v>
      </c>
      <c r="S66" s="30" t="s">
        <v>409</v>
      </c>
      <c r="T66" s="6" t="s">
        <v>34</v>
      </c>
      <c r="U66" s="6" t="s">
        <v>15</v>
      </c>
      <c r="V66" s="5">
        <v>1</v>
      </c>
      <c r="W66" s="5">
        <v>1</v>
      </c>
    </row>
    <row r="67" spans="1:23" x14ac:dyDescent="0.25">
      <c r="A67" s="6" t="s">
        <v>559</v>
      </c>
      <c r="B67" s="6" t="s">
        <v>411</v>
      </c>
      <c r="C67" s="42" t="s">
        <v>140</v>
      </c>
      <c r="D67" s="6" t="s">
        <v>48</v>
      </c>
      <c r="E67" s="6" t="s">
        <v>258</v>
      </c>
      <c r="F67" s="6" t="s">
        <v>416</v>
      </c>
      <c r="G67" s="3" t="s">
        <v>27</v>
      </c>
      <c r="H67" s="44" t="s">
        <v>412</v>
      </c>
      <c r="I67" s="30" t="s">
        <v>76</v>
      </c>
      <c r="J67" s="6" t="s">
        <v>413</v>
      </c>
      <c r="K67" s="4">
        <v>6687.5</v>
      </c>
      <c r="L67" s="4">
        <v>6687.5</v>
      </c>
      <c r="M67" s="4">
        <v>468.13</v>
      </c>
      <c r="N67" s="4">
        <v>7155.63</v>
      </c>
      <c r="O67" s="2">
        <v>44699</v>
      </c>
      <c r="P67" s="5">
        <v>2</v>
      </c>
      <c r="Q67" s="5">
        <v>1</v>
      </c>
      <c r="R67" s="6" t="s">
        <v>415</v>
      </c>
      <c r="S67" s="30" t="s">
        <v>414</v>
      </c>
      <c r="T67" s="6" t="s">
        <v>34</v>
      </c>
      <c r="U67" s="6" t="s">
        <v>15</v>
      </c>
      <c r="V67" s="5">
        <v>1</v>
      </c>
      <c r="W67" s="5">
        <v>1</v>
      </c>
    </row>
    <row r="68" spans="1:23" x14ac:dyDescent="0.25">
      <c r="A68" s="6" t="s">
        <v>560</v>
      </c>
      <c r="B68" s="6">
        <v>8794</v>
      </c>
      <c r="C68" s="42" t="s">
        <v>132</v>
      </c>
      <c r="D68" s="6" t="s">
        <v>48</v>
      </c>
      <c r="E68" s="6" t="s">
        <v>258</v>
      </c>
      <c r="F68" s="6" t="s">
        <v>502</v>
      </c>
      <c r="G68" s="3" t="s">
        <v>27</v>
      </c>
      <c r="H68" s="44" t="s">
        <v>608</v>
      </c>
      <c r="I68" s="30" t="s">
        <v>505</v>
      </c>
      <c r="J68" s="6" t="s">
        <v>436</v>
      </c>
      <c r="K68" s="4">
        <v>14800</v>
      </c>
      <c r="L68" s="4">
        <v>14750</v>
      </c>
      <c r="M68" s="4">
        <v>1032.5</v>
      </c>
      <c r="N68" s="4">
        <v>15782.5</v>
      </c>
      <c r="O68" s="2">
        <v>44700</v>
      </c>
      <c r="P68" s="5">
        <v>1</v>
      </c>
      <c r="Q68" s="5">
        <v>1</v>
      </c>
      <c r="R68" s="6" t="s">
        <v>508</v>
      </c>
      <c r="S68" s="30" t="s">
        <v>507</v>
      </c>
      <c r="T68" s="6" t="s">
        <v>34</v>
      </c>
      <c r="U68" s="6" t="s">
        <v>15</v>
      </c>
      <c r="V68" s="5">
        <v>3</v>
      </c>
      <c r="W68" s="5">
        <v>2</v>
      </c>
    </row>
    <row r="69" spans="1:23" x14ac:dyDescent="0.25">
      <c r="A69" s="6" t="s">
        <v>561</v>
      </c>
      <c r="B69" s="6" t="s">
        <v>501</v>
      </c>
      <c r="C69" s="42" t="s">
        <v>118</v>
      </c>
      <c r="D69" s="6" t="s">
        <v>48</v>
      </c>
      <c r="E69" s="6" t="s">
        <v>258</v>
      </c>
      <c r="F69" s="6" t="s">
        <v>506</v>
      </c>
      <c r="G69" s="3" t="s">
        <v>27</v>
      </c>
      <c r="H69" s="44" t="s">
        <v>503</v>
      </c>
      <c r="I69" s="30" t="s">
        <v>504</v>
      </c>
      <c r="J69" s="6" t="s">
        <v>235</v>
      </c>
      <c r="K69" s="4">
        <v>13000</v>
      </c>
      <c r="L69" s="4">
        <v>12000</v>
      </c>
      <c r="M69" s="4" t="s">
        <v>14</v>
      </c>
      <c r="N69" s="4">
        <v>12000</v>
      </c>
      <c r="O69" s="2">
        <v>44712</v>
      </c>
      <c r="P69" s="5">
        <v>1</v>
      </c>
      <c r="Q69" s="5">
        <v>1</v>
      </c>
      <c r="R69" s="6" t="s">
        <v>123</v>
      </c>
      <c r="S69" s="30" t="s">
        <v>124</v>
      </c>
      <c r="T69" s="6" t="s">
        <v>34</v>
      </c>
      <c r="U69" s="6" t="s">
        <v>15</v>
      </c>
      <c r="V69" s="5">
        <v>1</v>
      </c>
      <c r="W69" s="5">
        <v>1</v>
      </c>
    </row>
    <row r="70" spans="1:23" x14ac:dyDescent="0.25">
      <c r="A70" s="6" t="s">
        <v>562</v>
      </c>
      <c r="B70" s="6" t="s">
        <v>417</v>
      </c>
      <c r="C70" s="42" t="s">
        <v>71</v>
      </c>
      <c r="D70" s="6" t="s">
        <v>48</v>
      </c>
      <c r="E70" s="6" t="s">
        <v>392</v>
      </c>
      <c r="F70" s="6" t="s">
        <v>418</v>
      </c>
      <c r="G70" s="3" t="s">
        <v>27</v>
      </c>
      <c r="H70" s="44" t="s">
        <v>419</v>
      </c>
      <c r="I70" s="30" t="s">
        <v>76</v>
      </c>
      <c r="J70" s="6" t="s">
        <v>122</v>
      </c>
      <c r="K70" s="4">
        <v>14900</v>
      </c>
      <c r="L70" s="4">
        <v>14900</v>
      </c>
      <c r="M70" s="4">
        <v>1043</v>
      </c>
      <c r="N70" s="4">
        <v>15943</v>
      </c>
      <c r="O70" s="2">
        <v>44715</v>
      </c>
      <c r="P70" s="5">
        <v>2</v>
      </c>
      <c r="Q70" s="5">
        <v>1</v>
      </c>
      <c r="R70" s="6" t="s">
        <v>421</v>
      </c>
      <c r="S70" s="30" t="s">
        <v>420</v>
      </c>
      <c r="T70" s="6" t="s">
        <v>34</v>
      </c>
      <c r="U70" s="6" t="s">
        <v>15</v>
      </c>
      <c r="V70" s="5">
        <v>1</v>
      </c>
      <c r="W70" s="5">
        <v>1</v>
      </c>
    </row>
    <row r="71" spans="1:23" x14ac:dyDescent="0.25">
      <c r="A71" s="6" t="s">
        <v>563</v>
      </c>
      <c r="B71" s="6" t="s">
        <v>441</v>
      </c>
      <c r="C71" s="42" t="s">
        <v>233</v>
      </c>
      <c r="D71" s="6" t="s">
        <v>48</v>
      </c>
      <c r="E71" s="6" t="s">
        <v>392</v>
      </c>
      <c r="F71" s="6" t="s">
        <v>423</v>
      </c>
      <c r="G71" s="3" t="s">
        <v>27</v>
      </c>
      <c r="H71" s="44" t="s">
        <v>440</v>
      </c>
      <c r="I71" s="30" t="s">
        <v>442</v>
      </c>
      <c r="J71" s="6" t="s">
        <v>443</v>
      </c>
      <c r="K71" s="4">
        <v>6119</v>
      </c>
      <c r="L71" s="4">
        <v>5000</v>
      </c>
      <c r="M71" s="4">
        <v>1050</v>
      </c>
      <c r="N71" s="4">
        <v>6050</v>
      </c>
      <c r="O71" s="2">
        <v>44718</v>
      </c>
      <c r="P71" s="5">
        <v>2</v>
      </c>
      <c r="Q71" s="5">
        <v>1</v>
      </c>
      <c r="R71" s="6" t="s">
        <v>444</v>
      </c>
      <c r="S71" s="30" t="s">
        <v>445</v>
      </c>
      <c r="T71" s="6" t="s">
        <v>34</v>
      </c>
      <c r="U71" s="6" t="s">
        <v>15</v>
      </c>
      <c r="V71" s="5">
        <v>1</v>
      </c>
      <c r="W71" s="5">
        <v>1</v>
      </c>
    </row>
    <row r="72" spans="1:23" x14ac:dyDescent="0.25">
      <c r="A72" s="6" t="s">
        <v>564</v>
      </c>
      <c r="B72" s="6" t="s">
        <v>482</v>
      </c>
      <c r="C72" s="42" t="s">
        <v>132</v>
      </c>
      <c r="D72" s="6" t="s">
        <v>48</v>
      </c>
      <c r="E72" s="6" t="s">
        <v>392</v>
      </c>
      <c r="F72" s="6" t="s">
        <v>424</v>
      </c>
      <c r="G72" s="3" t="s">
        <v>97</v>
      </c>
      <c r="H72" s="44" t="s">
        <v>453</v>
      </c>
      <c r="I72" s="39" t="s">
        <v>452</v>
      </c>
      <c r="J72" s="6" t="s">
        <v>443</v>
      </c>
      <c r="K72" s="4">
        <v>14464.82</v>
      </c>
      <c r="L72" s="4">
        <v>14464.82</v>
      </c>
      <c r="M72" s="4">
        <f>N72-L72</f>
        <v>864.72999999999956</v>
      </c>
      <c r="N72" s="4">
        <v>15329.55</v>
      </c>
      <c r="O72" s="2">
        <v>44719</v>
      </c>
      <c r="P72" s="5"/>
      <c r="Q72" s="5">
        <v>1</v>
      </c>
      <c r="R72" s="6" t="s">
        <v>451</v>
      </c>
      <c r="S72" s="30" t="s">
        <v>450</v>
      </c>
      <c r="T72" s="6" t="s">
        <v>34</v>
      </c>
      <c r="U72" s="6" t="s">
        <v>15</v>
      </c>
      <c r="V72" s="5">
        <v>3</v>
      </c>
      <c r="W72" s="5">
        <v>1</v>
      </c>
    </row>
    <row r="73" spans="1:23" x14ac:dyDescent="0.25">
      <c r="A73" s="6" t="s">
        <v>565</v>
      </c>
      <c r="B73" s="6" t="s">
        <v>422</v>
      </c>
      <c r="C73" s="42" t="s">
        <v>132</v>
      </c>
      <c r="D73" s="6" t="s">
        <v>48</v>
      </c>
      <c r="E73" s="6" t="s">
        <v>392</v>
      </c>
      <c r="F73" s="6" t="s">
        <v>469</v>
      </c>
      <c r="G73" s="3" t="s">
        <v>27</v>
      </c>
      <c r="H73" s="44" t="s">
        <v>437</v>
      </c>
      <c r="I73" s="30" t="s">
        <v>438</v>
      </c>
      <c r="J73" s="6" t="s">
        <v>436</v>
      </c>
      <c r="K73" s="4">
        <v>14995</v>
      </c>
      <c r="L73" s="4">
        <v>14995</v>
      </c>
      <c r="M73" s="4">
        <f t="shared" ref="M73:M76" si="0">L73*0.07</f>
        <v>1049.6500000000001</v>
      </c>
      <c r="N73" s="4">
        <f t="shared" ref="N73:N76" si="1">SUM(L73:M73)</f>
        <v>16044.65</v>
      </c>
      <c r="O73" s="2">
        <v>44721</v>
      </c>
      <c r="P73" s="5">
        <v>2</v>
      </c>
      <c r="Q73" s="5">
        <v>1</v>
      </c>
      <c r="R73" s="6" t="s">
        <v>425</v>
      </c>
      <c r="S73" s="30" t="s">
        <v>426</v>
      </c>
      <c r="T73" s="6" t="s">
        <v>34</v>
      </c>
      <c r="U73" s="6" t="s">
        <v>15</v>
      </c>
      <c r="V73" s="5">
        <v>1</v>
      </c>
      <c r="W73" s="5">
        <v>1</v>
      </c>
    </row>
    <row r="74" spans="1:23" x14ac:dyDescent="0.25">
      <c r="A74" s="6" t="s">
        <v>566</v>
      </c>
      <c r="B74" s="6" t="s">
        <v>422</v>
      </c>
      <c r="C74" s="42" t="s">
        <v>132</v>
      </c>
      <c r="D74" s="6" t="s">
        <v>48</v>
      </c>
      <c r="E74" s="6" t="s">
        <v>392</v>
      </c>
      <c r="F74" s="6" t="s">
        <v>470</v>
      </c>
      <c r="G74" s="3" t="s">
        <v>27</v>
      </c>
      <c r="H74" s="44" t="s">
        <v>437</v>
      </c>
      <c r="I74" s="30" t="s">
        <v>438</v>
      </c>
      <c r="J74" s="6" t="s">
        <v>436</v>
      </c>
      <c r="K74" s="4">
        <v>14995</v>
      </c>
      <c r="L74" s="4">
        <v>7205.87</v>
      </c>
      <c r="M74" s="4">
        <f t="shared" si="0"/>
        <v>504.41090000000003</v>
      </c>
      <c r="N74" s="4">
        <f t="shared" si="1"/>
        <v>7710.2808999999997</v>
      </c>
      <c r="O74" s="2">
        <v>44721</v>
      </c>
      <c r="P74" s="5">
        <v>2</v>
      </c>
      <c r="Q74" s="5">
        <v>1</v>
      </c>
      <c r="R74" s="6" t="s">
        <v>427</v>
      </c>
      <c r="S74" s="30" t="s">
        <v>428</v>
      </c>
      <c r="T74" s="6" t="s">
        <v>34</v>
      </c>
      <c r="U74" s="6" t="s">
        <v>15</v>
      </c>
      <c r="V74" s="5">
        <v>1</v>
      </c>
      <c r="W74" s="5">
        <v>1</v>
      </c>
    </row>
    <row r="75" spans="1:23" x14ac:dyDescent="0.25">
      <c r="A75" s="6" t="s">
        <v>567</v>
      </c>
      <c r="B75" s="6" t="s">
        <v>422</v>
      </c>
      <c r="C75" s="42" t="s">
        <v>132</v>
      </c>
      <c r="D75" s="6" t="s">
        <v>48</v>
      </c>
      <c r="E75" s="6" t="s">
        <v>392</v>
      </c>
      <c r="F75" s="6" t="s">
        <v>471</v>
      </c>
      <c r="G75" s="3" t="s">
        <v>27</v>
      </c>
      <c r="H75" s="44" t="s">
        <v>437</v>
      </c>
      <c r="I75" s="30" t="s">
        <v>438</v>
      </c>
      <c r="J75" s="6" t="s">
        <v>436</v>
      </c>
      <c r="K75" s="4">
        <v>14995</v>
      </c>
      <c r="L75" s="4">
        <v>13943.86</v>
      </c>
      <c r="M75" s="4">
        <f t="shared" si="0"/>
        <v>976.07020000000011</v>
      </c>
      <c r="N75" s="4">
        <f t="shared" si="1"/>
        <v>14919.930200000001</v>
      </c>
      <c r="O75" s="2">
        <v>44721</v>
      </c>
      <c r="P75" s="5">
        <v>2</v>
      </c>
      <c r="Q75" s="5">
        <v>1</v>
      </c>
      <c r="R75" s="6" t="s">
        <v>429</v>
      </c>
      <c r="S75" s="30" t="s">
        <v>439</v>
      </c>
      <c r="T75" s="6" t="s">
        <v>34</v>
      </c>
      <c r="U75" s="6" t="s">
        <v>15</v>
      </c>
      <c r="V75" s="5">
        <v>1</v>
      </c>
      <c r="W75" s="5">
        <v>1</v>
      </c>
    </row>
    <row r="76" spans="1:23" x14ac:dyDescent="0.25">
      <c r="A76" s="6" t="s">
        <v>568</v>
      </c>
      <c r="B76" s="6" t="s">
        <v>422</v>
      </c>
      <c r="C76" s="42" t="s">
        <v>132</v>
      </c>
      <c r="D76" s="6" t="s">
        <v>48</v>
      </c>
      <c r="E76" s="6" t="s">
        <v>392</v>
      </c>
      <c r="F76" s="6" t="s">
        <v>472</v>
      </c>
      <c r="G76" s="3" t="s">
        <v>27</v>
      </c>
      <c r="H76" s="44" t="s">
        <v>437</v>
      </c>
      <c r="I76" s="30" t="s">
        <v>438</v>
      </c>
      <c r="J76" s="6" t="s">
        <v>436</v>
      </c>
      <c r="K76" s="4">
        <v>14995</v>
      </c>
      <c r="L76" s="4">
        <v>11412.85</v>
      </c>
      <c r="M76" s="4">
        <f t="shared" si="0"/>
        <v>798.8995000000001</v>
      </c>
      <c r="N76" s="4">
        <f t="shared" si="1"/>
        <v>12211.7495</v>
      </c>
      <c r="O76" s="2">
        <v>44721</v>
      </c>
      <c r="P76" s="5">
        <v>2</v>
      </c>
      <c r="Q76" s="5">
        <v>1</v>
      </c>
      <c r="R76" s="6" t="s">
        <v>430</v>
      </c>
      <c r="S76" s="30" t="s">
        <v>431</v>
      </c>
      <c r="T76" s="6" t="s">
        <v>34</v>
      </c>
      <c r="U76" s="6" t="s">
        <v>15</v>
      </c>
      <c r="V76" s="5">
        <v>1</v>
      </c>
      <c r="W76" s="5">
        <v>1</v>
      </c>
    </row>
    <row r="77" spans="1:23" x14ac:dyDescent="0.25">
      <c r="A77" s="6" t="s">
        <v>569</v>
      </c>
      <c r="B77" s="6" t="s">
        <v>422</v>
      </c>
      <c r="C77" s="42" t="s">
        <v>132</v>
      </c>
      <c r="D77" s="6" t="s">
        <v>48</v>
      </c>
      <c r="E77" s="6" t="s">
        <v>392</v>
      </c>
      <c r="F77" s="6" t="s">
        <v>473</v>
      </c>
      <c r="G77" s="3" t="s">
        <v>27</v>
      </c>
      <c r="H77" s="44" t="s">
        <v>437</v>
      </c>
      <c r="I77" s="30" t="s">
        <v>438</v>
      </c>
      <c r="J77" s="6" t="s">
        <v>436</v>
      </c>
      <c r="K77" s="4">
        <v>14995</v>
      </c>
      <c r="L77" s="4">
        <v>12880.04</v>
      </c>
      <c r="M77" s="4">
        <v>901.6</v>
      </c>
      <c r="N77" s="4">
        <v>13781.64</v>
      </c>
      <c r="O77" s="2">
        <v>44721</v>
      </c>
      <c r="P77" s="5">
        <v>2</v>
      </c>
      <c r="Q77" s="5">
        <v>1</v>
      </c>
      <c r="R77" s="6" t="s">
        <v>432</v>
      </c>
      <c r="S77" s="30" t="s">
        <v>433</v>
      </c>
      <c r="T77" s="6" t="s">
        <v>34</v>
      </c>
      <c r="U77" s="6" t="s">
        <v>15</v>
      </c>
      <c r="V77" s="5">
        <v>1</v>
      </c>
      <c r="W77" s="5">
        <v>1</v>
      </c>
    </row>
    <row r="78" spans="1:23" x14ac:dyDescent="0.25">
      <c r="A78" s="6" t="s">
        <v>570</v>
      </c>
      <c r="B78" s="6" t="s">
        <v>422</v>
      </c>
      <c r="C78" s="42" t="s">
        <v>132</v>
      </c>
      <c r="D78" s="6" t="s">
        <v>48</v>
      </c>
      <c r="E78" s="6" t="s">
        <v>392</v>
      </c>
      <c r="F78" s="6" t="s">
        <v>474</v>
      </c>
      <c r="G78" s="3" t="s">
        <v>27</v>
      </c>
      <c r="H78" s="44" t="s">
        <v>437</v>
      </c>
      <c r="I78" s="30" t="s">
        <v>438</v>
      </c>
      <c r="J78" s="6" t="s">
        <v>436</v>
      </c>
      <c r="K78" s="4">
        <v>14995</v>
      </c>
      <c r="L78" s="4">
        <v>9500.86</v>
      </c>
      <c r="M78" s="4">
        <f>L78*0.07</f>
        <v>665.06020000000012</v>
      </c>
      <c r="N78" s="4">
        <f>SUM(L78:M78)</f>
        <v>10165.9202</v>
      </c>
      <c r="O78" s="2">
        <v>44721</v>
      </c>
      <c r="P78" s="5">
        <v>2</v>
      </c>
      <c r="Q78" s="5">
        <v>1</v>
      </c>
      <c r="R78" s="6" t="s">
        <v>434</v>
      </c>
      <c r="S78" s="30" t="s">
        <v>435</v>
      </c>
      <c r="T78" s="6" t="s">
        <v>34</v>
      </c>
      <c r="U78" s="6" t="s">
        <v>15</v>
      </c>
      <c r="V78" s="5">
        <v>1</v>
      </c>
      <c r="W78" s="5">
        <v>1</v>
      </c>
    </row>
    <row r="79" spans="1:23" x14ac:dyDescent="0.25">
      <c r="A79" s="6" t="s">
        <v>677</v>
      </c>
      <c r="B79" s="6" t="s">
        <v>447</v>
      </c>
      <c r="C79" s="42" t="s">
        <v>118</v>
      </c>
      <c r="D79" s="6" t="s">
        <v>48</v>
      </c>
      <c r="E79" s="6" t="s">
        <v>392</v>
      </c>
      <c r="F79" s="6" t="s">
        <v>475</v>
      </c>
      <c r="G79" s="3" t="s">
        <v>27</v>
      </c>
      <c r="H79" s="44" t="s">
        <v>446</v>
      </c>
      <c r="I79" s="30" t="s">
        <v>56</v>
      </c>
      <c r="J79" s="6" t="s">
        <v>384</v>
      </c>
      <c r="K79" s="4">
        <v>14950</v>
      </c>
      <c r="L79" s="4">
        <v>14900</v>
      </c>
      <c r="M79" s="4">
        <f>L79*0.07</f>
        <v>1043</v>
      </c>
      <c r="N79" s="4">
        <f>SUM(L79:M79)</f>
        <v>15943</v>
      </c>
      <c r="O79" s="2">
        <v>44726</v>
      </c>
      <c r="P79" s="5">
        <v>1</v>
      </c>
      <c r="Q79" s="5">
        <v>1</v>
      </c>
      <c r="R79" s="6" t="s">
        <v>449</v>
      </c>
      <c r="S79" s="30" t="s">
        <v>448</v>
      </c>
      <c r="T79" s="6" t="s">
        <v>34</v>
      </c>
      <c r="U79" s="6" t="s">
        <v>15</v>
      </c>
      <c r="V79" s="5">
        <v>4</v>
      </c>
      <c r="W79" s="5">
        <v>3</v>
      </c>
    </row>
    <row r="80" spans="1:23" x14ac:dyDescent="0.25">
      <c r="A80" s="6" t="s">
        <v>571</v>
      </c>
      <c r="B80" s="6" t="s">
        <v>481</v>
      </c>
      <c r="C80" s="42" t="s">
        <v>140</v>
      </c>
      <c r="D80" s="6" t="s">
        <v>48</v>
      </c>
      <c r="E80" s="6" t="s">
        <v>392</v>
      </c>
      <c r="F80" s="6" t="s">
        <v>478</v>
      </c>
      <c r="G80" s="3" t="s">
        <v>27</v>
      </c>
      <c r="H80" s="44" t="s">
        <v>579</v>
      </c>
      <c r="I80" s="30" t="s">
        <v>580</v>
      </c>
      <c r="J80" s="6" t="s">
        <v>235</v>
      </c>
      <c r="K80" s="4">
        <v>13000</v>
      </c>
      <c r="L80" s="4">
        <v>11780</v>
      </c>
      <c r="M80" s="4">
        <f>L80*0.07</f>
        <v>824.6</v>
      </c>
      <c r="N80" s="4">
        <f>SUM(L80:M80)</f>
        <v>12604.6</v>
      </c>
      <c r="O80" s="2">
        <v>44718</v>
      </c>
      <c r="P80" s="5">
        <v>1</v>
      </c>
      <c r="Q80" s="5">
        <v>1</v>
      </c>
      <c r="R80" s="6" t="s">
        <v>581</v>
      </c>
      <c r="S80" s="30" t="s">
        <v>582</v>
      </c>
      <c r="T80" s="6" t="s">
        <v>34</v>
      </c>
      <c r="U80" s="6" t="s">
        <v>15</v>
      </c>
      <c r="V80" s="5">
        <v>3</v>
      </c>
      <c r="W80" s="5">
        <v>1</v>
      </c>
    </row>
    <row r="81" spans="1:23" x14ac:dyDescent="0.25">
      <c r="A81" s="6" t="s">
        <v>572</v>
      </c>
      <c r="B81" s="6" t="s">
        <v>491</v>
      </c>
      <c r="C81" s="42" t="s">
        <v>29</v>
      </c>
      <c r="D81" s="6" t="s">
        <v>48</v>
      </c>
      <c r="E81" s="6" t="s">
        <v>392</v>
      </c>
      <c r="F81" s="6" t="s">
        <v>484</v>
      </c>
      <c r="G81" s="3" t="s">
        <v>27</v>
      </c>
      <c r="H81" s="44" t="s">
        <v>492</v>
      </c>
      <c r="I81" s="30" t="s">
        <v>339</v>
      </c>
      <c r="J81" s="6" t="s">
        <v>37</v>
      </c>
      <c r="K81" s="4">
        <v>10000</v>
      </c>
      <c r="L81" s="4">
        <v>5000</v>
      </c>
      <c r="M81" s="4" t="s">
        <v>14</v>
      </c>
      <c r="N81" s="4">
        <f>SUM(L81:M81)</f>
        <v>5000</v>
      </c>
      <c r="O81" s="2">
        <v>44725</v>
      </c>
      <c r="P81" s="5">
        <v>2</v>
      </c>
      <c r="Q81" s="5">
        <v>1</v>
      </c>
      <c r="R81" s="6" t="s">
        <v>495</v>
      </c>
      <c r="S81" s="30" t="s">
        <v>493</v>
      </c>
      <c r="T81" s="6" t="s">
        <v>494</v>
      </c>
      <c r="U81" s="6" t="s">
        <v>15</v>
      </c>
      <c r="V81" s="5">
        <v>1</v>
      </c>
      <c r="W81" s="5">
        <v>1</v>
      </c>
    </row>
    <row r="82" spans="1:23" x14ac:dyDescent="0.25">
      <c r="A82" s="6" t="s">
        <v>573</v>
      </c>
      <c r="B82" s="6">
        <v>8861</v>
      </c>
      <c r="C82" s="42" t="s">
        <v>118</v>
      </c>
      <c r="D82" s="6" t="s">
        <v>48</v>
      </c>
      <c r="E82" s="6" t="s">
        <v>392</v>
      </c>
      <c r="F82" s="6" t="s">
        <v>485</v>
      </c>
      <c r="G82" s="3" t="s">
        <v>27</v>
      </c>
      <c r="H82" s="44" t="s">
        <v>497</v>
      </c>
      <c r="I82" s="30" t="s">
        <v>498</v>
      </c>
      <c r="J82" s="6" t="s">
        <v>169</v>
      </c>
      <c r="K82" s="4">
        <v>14900</v>
      </c>
      <c r="L82" s="4">
        <v>14625</v>
      </c>
      <c r="M82" s="4">
        <v>1203.75</v>
      </c>
      <c r="N82" s="4">
        <v>15648.75</v>
      </c>
      <c r="O82" s="2">
        <v>44728</v>
      </c>
      <c r="P82" s="5">
        <v>2</v>
      </c>
      <c r="Q82" s="5">
        <v>1</v>
      </c>
      <c r="R82" s="6" t="s">
        <v>500</v>
      </c>
      <c r="S82" s="30" t="s">
        <v>499</v>
      </c>
      <c r="T82" s="6" t="s">
        <v>34</v>
      </c>
      <c r="U82" s="6" t="s">
        <v>15</v>
      </c>
      <c r="V82" s="5">
        <v>1</v>
      </c>
      <c r="W82" s="5">
        <v>1</v>
      </c>
    </row>
    <row r="83" spans="1:23" x14ac:dyDescent="0.25">
      <c r="A83" s="6" t="s">
        <v>574</v>
      </c>
      <c r="B83" s="6">
        <v>8798</v>
      </c>
      <c r="C83" s="42" t="s">
        <v>132</v>
      </c>
      <c r="D83" s="6" t="s">
        <v>48</v>
      </c>
      <c r="E83" s="6" t="s">
        <v>392</v>
      </c>
      <c r="F83" s="6" t="s">
        <v>486</v>
      </c>
      <c r="G83" s="3" t="s">
        <v>27</v>
      </c>
      <c r="H83" s="44" t="s">
        <v>511</v>
      </c>
      <c r="I83" s="30" t="s">
        <v>512</v>
      </c>
      <c r="J83" s="6" t="s">
        <v>170</v>
      </c>
      <c r="K83" s="4">
        <v>14000</v>
      </c>
      <c r="L83" s="4">
        <v>12550</v>
      </c>
      <c r="M83" s="4">
        <f>L83*0.07</f>
        <v>878.50000000000011</v>
      </c>
      <c r="N83" s="4">
        <f>SUM(L83:M83)</f>
        <v>13428.5</v>
      </c>
      <c r="O83" s="2">
        <v>44735</v>
      </c>
      <c r="P83" s="5">
        <v>1</v>
      </c>
      <c r="Q83" s="5">
        <v>1</v>
      </c>
      <c r="R83" s="6" t="s">
        <v>510</v>
      </c>
      <c r="S83" s="30" t="s">
        <v>509</v>
      </c>
      <c r="T83" s="6" t="s">
        <v>34</v>
      </c>
      <c r="U83" s="6" t="s">
        <v>15</v>
      </c>
      <c r="V83" s="5">
        <v>3</v>
      </c>
      <c r="W83" s="5">
        <v>1</v>
      </c>
    </row>
    <row r="84" spans="1:23" x14ac:dyDescent="0.25">
      <c r="A84" s="6" t="s">
        <v>575</v>
      </c>
      <c r="B84" s="6" t="s">
        <v>479</v>
      </c>
      <c r="C84" s="42" t="s">
        <v>71</v>
      </c>
      <c r="D84" s="6" t="s">
        <v>48</v>
      </c>
      <c r="E84" s="6" t="s">
        <v>392</v>
      </c>
      <c r="F84" s="6" t="s">
        <v>487</v>
      </c>
      <c r="G84" s="3" t="s">
        <v>27</v>
      </c>
      <c r="H84" s="30" t="s">
        <v>516</v>
      </c>
      <c r="I84" s="30" t="s">
        <v>76</v>
      </c>
      <c r="J84" s="6" t="s">
        <v>122</v>
      </c>
      <c r="K84" s="4">
        <v>12000</v>
      </c>
      <c r="L84" s="4">
        <v>12000</v>
      </c>
      <c r="M84" s="4">
        <v>840</v>
      </c>
      <c r="N84" s="4">
        <v>12000</v>
      </c>
      <c r="O84" s="2">
        <v>44736</v>
      </c>
      <c r="P84" s="5">
        <v>1</v>
      </c>
      <c r="Q84" s="5">
        <v>1</v>
      </c>
      <c r="R84" s="6" t="s">
        <v>518</v>
      </c>
      <c r="S84" s="30" t="s">
        <v>517</v>
      </c>
      <c r="T84" s="6" t="s">
        <v>34</v>
      </c>
      <c r="U84" s="6" t="s">
        <v>15</v>
      </c>
      <c r="V84" s="5">
        <v>1</v>
      </c>
      <c r="W84" s="5">
        <v>1</v>
      </c>
    </row>
    <row r="85" spans="1:23" x14ac:dyDescent="0.25">
      <c r="A85" s="6" t="s">
        <v>576</v>
      </c>
      <c r="B85" s="6" t="s">
        <v>477</v>
      </c>
      <c r="C85" s="42" t="s">
        <v>118</v>
      </c>
      <c r="D85" s="6" t="s">
        <v>48</v>
      </c>
      <c r="E85" s="6" t="s">
        <v>392</v>
      </c>
      <c r="F85" s="6" t="s">
        <v>488</v>
      </c>
      <c r="G85" s="3" t="s">
        <v>27</v>
      </c>
      <c r="H85" s="44" t="s">
        <v>513</v>
      </c>
      <c r="I85" s="30" t="s">
        <v>47</v>
      </c>
      <c r="J85" s="6" t="s">
        <v>37</v>
      </c>
      <c r="K85" s="4">
        <v>7196</v>
      </c>
      <c r="L85" s="4">
        <v>7196</v>
      </c>
      <c r="M85" s="4" t="s">
        <v>14</v>
      </c>
      <c r="N85" s="4">
        <v>7196</v>
      </c>
      <c r="O85" s="2">
        <v>44740</v>
      </c>
      <c r="P85" s="5">
        <v>2</v>
      </c>
      <c r="Q85" s="5">
        <v>1</v>
      </c>
      <c r="R85" s="6" t="s">
        <v>514</v>
      </c>
      <c r="S85" s="30" t="s">
        <v>515</v>
      </c>
      <c r="T85" s="6" t="s">
        <v>96</v>
      </c>
      <c r="U85" s="6" t="s">
        <v>15</v>
      </c>
      <c r="V85" s="5">
        <v>1</v>
      </c>
      <c r="W85" s="5">
        <v>1</v>
      </c>
    </row>
    <row r="86" spans="1:23" x14ac:dyDescent="0.25">
      <c r="A86" s="6" t="s">
        <v>577</v>
      </c>
      <c r="B86" s="6" t="s">
        <v>476</v>
      </c>
      <c r="C86" s="42" t="s">
        <v>71</v>
      </c>
      <c r="D86" s="6" t="s">
        <v>48</v>
      </c>
      <c r="E86" s="6" t="s">
        <v>392</v>
      </c>
      <c r="F86" s="6" t="s">
        <v>489</v>
      </c>
      <c r="G86" s="3" t="s">
        <v>27</v>
      </c>
      <c r="H86" s="44" t="s">
        <v>523</v>
      </c>
      <c r="I86" s="30" t="s">
        <v>76</v>
      </c>
      <c r="J86" s="6" t="s">
        <v>37</v>
      </c>
      <c r="K86" s="4">
        <v>6000</v>
      </c>
      <c r="L86" s="4">
        <v>6000</v>
      </c>
      <c r="M86" s="4">
        <f>L86*0.07</f>
        <v>420.00000000000006</v>
      </c>
      <c r="N86" s="4">
        <v>6420</v>
      </c>
      <c r="O86" s="2">
        <v>44741</v>
      </c>
      <c r="P86" s="5">
        <v>2</v>
      </c>
      <c r="Q86" s="5">
        <v>1</v>
      </c>
      <c r="R86" s="6" t="s">
        <v>524</v>
      </c>
      <c r="S86" s="30" t="s">
        <v>521</v>
      </c>
      <c r="T86" s="6" t="s">
        <v>34</v>
      </c>
      <c r="U86" s="6" t="s">
        <v>15</v>
      </c>
      <c r="V86" s="5">
        <v>1</v>
      </c>
      <c r="W86" s="5">
        <v>1</v>
      </c>
    </row>
    <row r="87" spans="1:23" x14ac:dyDescent="0.25">
      <c r="A87" s="6" t="s">
        <v>578</v>
      </c>
      <c r="B87" s="6" t="s">
        <v>480</v>
      </c>
      <c r="C87" s="42" t="s">
        <v>71</v>
      </c>
      <c r="D87" s="6" t="s">
        <v>48</v>
      </c>
      <c r="E87" s="6" t="s">
        <v>392</v>
      </c>
      <c r="F87" s="6" t="s">
        <v>490</v>
      </c>
      <c r="G87" s="3" t="s">
        <v>27</v>
      </c>
      <c r="H87" s="44" t="s">
        <v>519</v>
      </c>
      <c r="I87" s="30" t="s">
        <v>76</v>
      </c>
      <c r="J87" s="6" t="s">
        <v>122</v>
      </c>
      <c r="K87" s="4">
        <v>12900</v>
      </c>
      <c r="L87" s="4">
        <v>12900</v>
      </c>
      <c r="M87" s="4">
        <v>903</v>
      </c>
      <c r="N87" s="4">
        <v>13803</v>
      </c>
      <c r="O87" s="2">
        <v>44741</v>
      </c>
      <c r="P87" s="5">
        <v>1</v>
      </c>
      <c r="Q87" s="5">
        <v>1</v>
      </c>
      <c r="R87" s="6" t="s">
        <v>522</v>
      </c>
      <c r="S87" s="30" t="s">
        <v>520</v>
      </c>
      <c r="T87" s="6" t="s">
        <v>34</v>
      </c>
      <c r="U87" s="6" t="s">
        <v>15</v>
      </c>
      <c r="V87" s="5">
        <v>1</v>
      </c>
      <c r="W87" s="5">
        <v>1</v>
      </c>
    </row>
    <row r="88" spans="1:23" x14ac:dyDescent="0.25">
      <c r="A88" s="6" t="s">
        <v>596</v>
      </c>
      <c r="B88" s="6" t="s">
        <v>483</v>
      </c>
      <c r="C88" s="42" t="s">
        <v>71</v>
      </c>
      <c r="D88" s="6" t="s">
        <v>48</v>
      </c>
      <c r="E88" s="6" t="s">
        <v>392</v>
      </c>
      <c r="F88" s="6" t="s">
        <v>496</v>
      </c>
      <c r="G88" s="3" t="s">
        <v>27</v>
      </c>
      <c r="H88" s="44" t="s">
        <v>526</v>
      </c>
      <c r="I88" s="30" t="s">
        <v>527</v>
      </c>
      <c r="J88" s="6" t="s">
        <v>528</v>
      </c>
      <c r="K88" s="4">
        <v>14900</v>
      </c>
      <c r="L88" s="4">
        <v>14008</v>
      </c>
      <c r="M88" s="4">
        <v>980.56</v>
      </c>
      <c r="N88" s="4">
        <v>14988.56</v>
      </c>
      <c r="O88" s="2">
        <v>44742</v>
      </c>
      <c r="P88" s="5">
        <v>2</v>
      </c>
      <c r="Q88" s="5">
        <v>1</v>
      </c>
      <c r="R88" s="6" t="s">
        <v>529</v>
      </c>
      <c r="S88" s="30" t="s">
        <v>525</v>
      </c>
      <c r="T88" s="6" t="s">
        <v>34</v>
      </c>
      <c r="U88" s="6" t="s">
        <v>15</v>
      </c>
      <c r="V88" s="5">
        <v>3</v>
      </c>
      <c r="W88" s="5">
        <v>1</v>
      </c>
    </row>
    <row r="89" spans="1:23" x14ac:dyDescent="0.25">
      <c r="A89" s="6" t="s">
        <v>597</v>
      </c>
      <c r="B89" s="6" t="s">
        <v>587</v>
      </c>
      <c r="C89" s="42" t="s">
        <v>140</v>
      </c>
      <c r="D89" s="6" t="s">
        <v>48</v>
      </c>
      <c r="E89" s="6" t="s">
        <v>392</v>
      </c>
      <c r="F89" s="6" t="s">
        <v>585</v>
      </c>
      <c r="G89" s="3" t="s">
        <v>586</v>
      </c>
      <c r="H89" s="44" t="s">
        <v>588</v>
      </c>
      <c r="I89" s="30" t="s">
        <v>589</v>
      </c>
      <c r="J89" s="6" t="s">
        <v>384</v>
      </c>
      <c r="K89" s="4">
        <v>39900</v>
      </c>
      <c r="L89" s="4">
        <v>38105.22</v>
      </c>
      <c r="M89" s="4">
        <v>2667.37</v>
      </c>
      <c r="N89" s="4">
        <v>40772.589999999997</v>
      </c>
      <c r="O89" s="2">
        <v>44742</v>
      </c>
      <c r="P89" s="5">
        <v>1</v>
      </c>
      <c r="Q89" s="5">
        <v>1</v>
      </c>
      <c r="R89" s="6" t="s">
        <v>590</v>
      </c>
      <c r="S89" s="30" t="s">
        <v>591</v>
      </c>
      <c r="T89" s="6" t="s">
        <v>34</v>
      </c>
      <c r="U89" s="6" t="s">
        <v>15</v>
      </c>
      <c r="V89" s="5">
        <v>3</v>
      </c>
      <c r="W89" s="5">
        <v>1</v>
      </c>
    </row>
    <row r="90" spans="1:23" x14ac:dyDescent="0.25">
      <c r="A90" s="6" t="s">
        <v>603</v>
      </c>
      <c r="B90" s="6" t="s">
        <v>587</v>
      </c>
      <c r="C90" s="42" t="s">
        <v>140</v>
      </c>
      <c r="D90" s="6" t="s">
        <v>48</v>
      </c>
      <c r="E90" s="6" t="s">
        <v>392</v>
      </c>
      <c r="F90" s="6" t="s">
        <v>601</v>
      </c>
      <c r="G90" s="3" t="s">
        <v>97</v>
      </c>
      <c r="H90" s="44" t="s">
        <v>592</v>
      </c>
      <c r="I90" s="30" t="s">
        <v>593</v>
      </c>
      <c r="J90" s="6" t="s">
        <v>341</v>
      </c>
      <c r="K90" s="4">
        <v>8000</v>
      </c>
      <c r="L90" s="4">
        <v>7542.25</v>
      </c>
      <c r="M90" s="4">
        <v>527.9575000000001</v>
      </c>
      <c r="N90" s="4">
        <v>8070.2075000000004</v>
      </c>
      <c r="O90" s="2">
        <v>44742</v>
      </c>
      <c r="P90" s="5">
        <v>1</v>
      </c>
      <c r="Q90" s="5">
        <v>1</v>
      </c>
      <c r="R90" s="6" t="s">
        <v>594</v>
      </c>
      <c r="S90" s="30" t="s">
        <v>595</v>
      </c>
      <c r="T90" s="6" t="s">
        <v>34</v>
      </c>
      <c r="U90" s="6" t="s">
        <v>15</v>
      </c>
      <c r="V90" s="5">
        <v>3</v>
      </c>
      <c r="W90" s="5">
        <v>3</v>
      </c>
    </row>
    <row r="91" spans="1:23" x14ac:dyDescent="0.25">
      <c r="A91" s="6" t="s">
        <v>672</v>
      </c>
      <c r="B91" s="6" t="s">
        <v>587</v>
      </c>
      <c r="C91" s="42" t="s">
        <v>140</v>
      </c>
      <c r="D91" s="6" t="s">
        <v>48</v>
      </c>
      <c r="E91" s="6" t="s">
        <v>392</v>
      </c>
      <c r="F91" s="6" t="s">
        <v>602</v>
      </c>
      <c r="G91" s="3" t="s">
        <v>97</v>
      </c>
      <c r="H91" s="44" t="s">
        <v>673</v>
      </c>
      <c r="I91" s="30" t="s">
        <v>674</v>
      </c>
      <c r="J91" s="6" t="s">
        <v>384</v>
      </c>
      <c r="K91" s="4">
        <v>14900</v>
      </c>
      <c r="L91" s="4">
        <v>13619</v>
      </c>
      <c r="M91" s="4" t="s">
        <v>14</v>
      </c>
      <c r="N91" s="4">
        <v>13619</v>
      </c>
      <c r="O91" s="2">
        <v>44742</v>
      </c>
      <c r="P91" s="5">
        <v>1</v>
      </c>
      <c r="Q91" s="5">
        <v>1</v>
      </c>
      <c r="R91" s="6" t="s">
        <v>675</v>
      </c>
      <c r="S91" s="30" t="s">
        <v>676</v>
      </c>
      <c r="T91" s="6" t="s">
        <v>34</v>
      </c>
      <c r="U91" s="6" t="s">
        <v>15</v>
      </c>
      <c r="V91" s="5">
        <v>3</v>
      </c>
      <c r="W91" s="5">
        <v>3</v>
      </c>
    </row>
    <row r="92" spans="1:23" x14ac:dyDescent="0.25">
      <c r="A92" s="6" t="s">
        <v>678</v>
      </c>
      <c r="B92" s="6">
        <v>9088</v>
      </c>
      <c r="C92" s="42" t="s">
        <v>118</v>
      </c>
      <c r="D92" s="6" t="s">
        <v>48</v>
      </c>
      <c r="E92" s="6" t="s">
        <v>392</v>
      </c>
      <c r="F92" s="6" t="s">
        <v>787</v>
      </c>
      <c r="G92" s="3" t="s">
        <v>27</v>
      </c>
      <c r="H92" s="44" t="s">
        <v>604</v>
      </c>
      <c r="I92" s="30" t="s">
        <v>498</v>
      </c>
      <c r="J92" s="6" t="s">
        <v>235</v>
      </c>
      <c r="K92" s="4">
        <v>14000</v>
      </c>
      <c r="L92" s="4">
        <v>13400</v>
      </c>
      <c r="M92" s="4">
        <v>938</v>
      </c>
      <c r="N92" s="4">
        <v>14338</v>
      </c>
      <c r="O92" s="2">
        <v>44729</v>
      </c>
      <c r="P92" s="5">
        <v>1</v>
      </c>
      <c r="Q92" s="5">
        <v>1</v>
      </c>
      <c r="R92" s="6" t="s">
        <v>605</v>
      </c>
      <c r="S92" s="30" t="s">
        <v>606</v>
      </c>
      <c r="T92" s="6" t="s">
        <v>34</v>
      </c>
      <c r="U92" s="6" t="s">
        <v>15</v>
      </c>
      <c r="V92" s="5">
        <v>3</v>
      </c>
      <c r="W92" s="5">
        <v>3</v>
      </c>
    </row>
    <row r="93" spans="1:23" x14ac:dyDescent="0.25">
      <c r="A93" s="6"/>
      <c r="B93" s="1"/>
      <c r="C93" s="37"/>
      <c r="D93" s="1"/>
      <c r="E93" s="1"/>
      <c r="F93" s="2"/>
      <c r="G93" s="3"/>
      <c r="H93" s="44"/>
      <c r="I93" s="31"/>
      <c r="J93" s="1"/>
      <c r="K93" s="4"/>
      <c r="L93" s="4"/>
      <c r="M93" s="4"/>
      <c r="N93" s="4"/>
      <c r="O93" s="2"/>
      <c r="P93" s="5"/>
      <c r="Q93" s="5"/>
      <c r="R93" s="1"/>
      <c r="S93" s="31"/>
      <c r="T93" s="1"/>
      <c r="U93" s="6"/>
      <c r="V93" s="5"/>
      <c r="W93" s="5"/>
    </row>
    <row r="94" spans="1:23" ht="18" customHeight="1" x14ac:dyDescent="0.25">
      <c r="A94" s="22"/>
      <c r="B94" s="21" t="s">
        <v>609</v>
      </c>
      <c r="C94" s="41"/>
      <c r="D94" s="14"/>
      <c r="E94" s="21"/>
      <c r="F94" s="21"/>
      <c r="G94" s="13"/>
      <c r="H94" s="27"/>
      <c r="I94" s="27"/>
      <c r="J94" s="14"/>
      <c r="K94" s="25"/>
      <c r="L94" s="25"/>
      <c r="M94" s="25"/>
      <c r="N94" s="25"/>
      <c r="O94" s="26"/>
      <c r="P94" s="26"/>
      <c r="Q94" s="26"/>
      <c r="R94" s="14"/>
      <c r="S94" s="27"/>
      <c r="T94" s="14"/>
      <c r="U94" s="28"/>
      <c r="V94" s="26"/>
      <c r="W94" s="26"/>
    </row>
    <row r="95" spans="1:23" x14ac:dyDescent="0.25">
      <c r="A95" s="15" t="s">
        <v>680</v>
      </c>
      <c r="B95" s="15" t="s">
        <v>616</v>
      </c>
      <c r="C95" s="29" t="s">
        <v>233</v>
      </c>
      <c r="D95" s="15" t="s">
        <v>48</v>
      </c>
      <c r="E95" s="15" t="s">
        <v>611</v>
      </c>
      <c r="F95" s="15" t="s">
        <v>612</v>
      </c>
      <c r="G95" s="16" t="s">
        <v>27</v>
      </c>
      <c r="H95" s="43" t="s">
        <v>617</v>
      </c>
      <c r="I95" s="20" t="s">
        <v>288</v>
      </c>
      <c r="J95" s="15" t="s">
        <v>199</v>
      </c>
      <c r="K95" s="17">
        <v>14900</v>
      </c>
      <c r="L95" s="17">
        <v>14400</v>
      </c>
      <c r="M95" s="17">
        <v>1008</v>
      </c>
      <c r="N95" s="17">
        <v>15408</v>
      </c>
      <c r="O95" s="18">
        <v>44750</v>
      </c>
      <c r="P95" s="19">
        <v>1</v>
      </c>
      <c r="Q95" s="19">
        <v>1</v>
      </c>
      <c r="R95" s="15" t="s">
        <v>618</v>
      </c>
      <c r="S95" s="20" t="s">
        <v>619</v>
      </c>
      <c r="T95" s="15" t="s">
        <v>34</v>
      </c>
      <c r="U95" s="15" t="s">
        <v>15</v>
      </c>
      <c r="V95" s="19">
        <v>3</v>
      </c>
      <c r="W95" s="19">
        <v>3</v>
      </c>
    </row>
    <row r="96" spans="1:23" x14ac:dyDescent="0.25">
      <c r="A96" s="15" t="s">
        <v>681</v>
      </c>
      <c r="B96" s="15" t="s">
        <v>620</v>
      </c>
      <c r="C96" s="29" t="s">
        <v>233</v>
      </c>
      <c r="D96" s="15" t="s">
        <v>48</v>
      </c>
      <c r="E96" s="15" t="s">
        <v>611</v>
      </c>
      <c r="F96" s="15" t="s">
        <v>621</v>
      </c>
      <c r="G96" s="16" t="s">
        <v>27</v>
      </c>
      <c r="H96" s="43" t="s">
        <v>623</v>
      </c>
      <c r="I96" s="20" t="s">
        <v>288</v>
      </c>
      <c r="J96" s="15" t="s">
        <v>199</v>
      </c>
      <c r="K96" s="17">
        <v>14999</v>
      </c>
      <c r="L96" s="17">
        <v>13664.11</v>
      </c>
      <c r="M96" s="17">
        <v>956.49</v>
      </c>
      <c r="N96" s="17">
        <v>14620.6</v>
      </c>
      <c r="O96" s="18">
        <v>44750</v>
      </c>
      <c r="P96" s="19">
        <v>1</v>
      </c>
      <c r="Q96" s="19">
        <v>1</v>
      </c>
      <c r="R96" s="15" t="s">
        <v>625</v>
      </c>
      <c r="S96" s="20" t="s">
        <v>624</v>
      </c>
      <c r="T96" s="15" t="s">
        <v>34</v>
      </c>
      <c r="U96" s="15" t="s">
        <v>15</v>
      </c>
      <c r="V96" s="19">
        <v>3</v>
      </c>
      <c r="W96" s="19">
        <v>2</v>
      </c>
    </row>
    <row r="97" spans="1:23" x14ac:dyDescent="0.25">
      <c r="A97" s="15" t="s">
        <v>679</v>
      </c>
      <c r="B97" s="15" t="s">
        <v>626</v>
      </c>
      <c r="C97" s="29" t="s">
        <v>29</v>
      </c>
      <c r="D97" s="15" t="s">
        <v>48</v>
      </c>
      <c r="E97" s="15" t="s">
        <v>611</v>
      </c>
      <c r="F97" s="15" t="s">
        <v>622</v>
      </c>
      <c r="G97" s="16" t="s">
        <v>27</v>
      </c>
      <c r="H97" s="43" t="s">
        <v>628</v>
      </c>
      <c r="I97" s="20" t="s">
        <v>76</v>
      </c>
      <c r="J97" s="15" t="s">
        <v>629</v>
      </c>
      <c r="K97" s="17">
        <v>14900</v>
      </c>
      <c r="L97" s="17">
        <v>14900</v>
      </c>
      <c r="M97" s="17" t="s">
        <v>14</v>
      </c>
      <c r="N97" s="17">
        <v>14900</v>
      </c>
      <c r="O97" s="18">
        <v>44750</v>
      </c>
      <c r="P97" s="19">
        <v>1</v>
      </c>
      <c r="Q97" s="19">
        <v>1</v>
      </c>
      <c r="R97" s="15" t="s">
        <v>631</v>
      </c>
      <c r="S97" s="20" t="s">
        <v>630</v>
      </c>
      <c r="T97" s="15" t="s">
        <v>627</v>
      </c>
      <c r="U97" s="15" t="s">
        <v>15</v>
      </c>
      <c r="V97" s="19">
        <v>1</v>
      </c>
      <c r="W97" s="19">
        <v>1</v>
      </c>
    </row>
    <row r="98" spans="1:23" x14ac:dyDescent="0.25">
      <c r="A98" s="15" t="s">
        <v>682</v>
      </c>
      <c r="B98" s="15">
        <v>9063</v>
      </c>
      <c r="C98" s="29" t="s">
        <v>132</v>
      </c>
      <c r="D98" s="15" t="s">
        <v>48</v>
      </c>
      <c r="E98" s="15" t="s">
        <v>611</v>
      </c>
      <c r="F98" s="15" t="s">
        <v>633</v>
      </c>
      <c r="G98" s="16" t="s">
        <v>27</v>
      </c>
      <c r="H98" s="43" t="s">
        <v>661</v>
      </c>
      <c r="I98" s="20" t="s">
        <v>662</v>
      </c>
      <c r="J98" s="15" t="s">
        <v>436</v>
      </c>
      <c r="K98" s="17">
        <v>14800</v>
      </c>
      <c r="L98" s="17">
        <v>14800</v>
      </c>
      <c r="M98" s="17" t="s">
        <v>14</v>
      </c>
      <c r="N98" s="17">
        <v>14800</v>
      </c>
      <c r="O98" s="18">
        <v>44753</v>
      </c>
      <c r="P98" s="19">
        <v>1</v>
      </c>
      <c r="Q98" s="19">
        <v>1</v>
      </c>
      <c r="R98" s="15" t="s">
        <v>663</v>
      </c>
      <c r="S98" s="20" t="s">
        <v>664</v>
      </c>
      <c r="T98" s="15" t="s">
        <v>34</v>
      </c>
      <c r="U98" s="15" t="s">
        <v>15</v>
      </c>
      <c r="V98" s="19">
        <v>3</v>
      </c>
      <c r="W98" s="19">
        <v>2</v>
      </c>
    </row>
    <row r="99" spans="1:23" x14ac:dyDescent="0.25">
      <c r="A99" s="15" t="s">
        <v>683</v>
      </c>
      <c r="B99" s="15" t="s">
        <v>642</v>
      </c>
      <c r="C99" s="29" t="s">
        <v>71</v>
      </c>
      <c r="D99" s="15" t="s">
        <v>48</v>
      </c>
      <c r="E99" s="15" t="s">
        <v>611</v>
      </c>
      <c r="F99" s="15" t="s">
        <v>634</v>
      </c>
      <c r="G99" s="16" t="s">
        <v>27</v>
      </c>
      <c r="H99" s="43" t="s">
        <v>648</v>
      </c>
      <c r="I99" s="20" t="s">
        <v>76</v>
      </c>
      <c r="J99" s="15" t="s">
        <v>384</v>
      </c>
      <c r="K99" s="17">
        <v>14900</v>
      </c>
      <c r="L99" s="17">
        <v>14900</v>
      </c>
      <c r="M99" s="17">
        <v>1043</v>
      </c>
      <c r="N99" s="17">
        <v>15943</v>
      </c>
      <c r="O99" s="18">
        <v>44755</v>
      </c>
      <c r="P99" s="19">
        <v>2</v>
      </c>
      <c r="Q99" s="19">
        <v>1</v>
      </c>
      <c r="R99" s="15" t="s">
        <v>649</v>
      </c>
      <c r="S99" s="20" t="s">
        <v>650</v>
      </c>
      <c r="T99" s="15" t="s">
        <v>34</v>
      </c>
      <c r="U99" s="15" t="s">
        <v>15</v>
      </c>
      <c r="V99" s="19">
        <v>1</v>
      </c>
      <c r="W99" s="19">
        <v>1</v>
      </c>
    </row>
    <row r="100" spans="1:23" x14ac:dyDescent="0.25">
      <c r="A100" s="15" t="s">
        <v>684</v>
      </c>
      <c r="B100" s="15" t="s">
        <v>639</v>
      </c>
      <c r="C100" s="29" t="s">
        <v>71</v>
      </c>
      <c r="D100" s="15" t="s">
        <v>48</v>
      </c>
      <c r="E100" s="15" t="s">
        <v>611</v>
      </c>
      <c r="F100" s="15" t="s">
        <v>640</v>
      </c>
      <c r="G100" s="16" t="s">
        <v>97</v>
      </c>
      <c r="H100" s="43" t="s">
        <v>643</v>
      </c>
      <c r="I100" s="20" t="s">
        <v>644</v>
      </c>
      <c r="J100" s="15" t="s">
        <v>645</v>
      </c>
      <c r="K100" s="17">
        <v>14990</v>
      </c>
      <c r="L100" s="17">
        <v>14943.7</v>
      </c>
      <c r="M100" s="17">
        <v>1046.06</v>
      </c>
      <c r="N100" s="17">
        <v>15989.76</v>
      </c>
      <c r="O100" s="18">
        <v>44756</v>
      </c>
      <c r="P100" s="19">
        <v>1</v>
      </c>
      <c r="Q100" s="19">
        <v>1</v>
      </c>
      <c r="R100" s="15" t="s">
        <v>647</v>
      </c>
      <c r="S100" s="20" t="s">
        <v>646</v>
      </c>
      <c r="T100" s="15" t="s">
        <v>34</v>
      </c>
      <c r="U100" s="15" t="s">
        <v>15</v>
      </c>
      <c r="V100" s="19">
        <v>3</v>
      </c>
      <c r="W100" s="19">
        <v>3</v>
      </c>
    </row>
    <row r="101" spans="1:23" x14ac:dyDescent="0.25">
      <c r="A101" s="15" t="s">
        <v>685</v>
      </c>
      <c r="B101" s="15" t="s">
        <v>632</v>
      </c>
      <c r="C101" s="29" t="s">
        <v>140</v>
      </c>
      <c r="D101" s="15" t="s">
        <v>48</v>
      </c>
      <c r="E101" s="15" t="s">
        <v>611</v>
      </c>
      <c r="F101" s="15" t="s">
        <v>641</v>
      </c>
      <c r="G101" s="16" t="s">
        <v>27</v>
      </c>
      <c r="H101" s="43" t="s">
        <v>635</v>
      </c>
      <c r="I101" s="20" t="s">
        <v>636</v>
      </c>
      <c r="J101" s="15" t="s">
        <v>306</v>
      </c>
      <c r="K101" s="17">
        <v>8500</v>
      </c>
      <c r="L101" s="17">
        <v>8000</v>
      </c>
      <c r="M101" s="17" t="s">
        <v>14</v>
      </c>
      <c r="N101" s="17">
        <v>8000</v>
      </c>
      <c r="O101" s="18">
        <v>44760</v>
      </c>
      <c r="P101" s="19">
        <v>1</v>
      </c>
      <c r="Q101" s="19">
        <v>1</v>
      </c>
      <c r="R101" s="15" t="s">
        <v>638</v>
      </c>
      <c r="S101" s="20" t="s">
        <v>637</v>
      </c>
      <c r="T101" s="15" t="s">
        <v>34</v>
      </c>
      <c r="U101" s="15" t="s">
        <v>15</v>
      </c>
      <c r="V101" s="19">
        <v>3</v>
      </c>
      <c r="W101" s="19">
        <v>1</v>
      </c>
    </row>
    <row r="102" spans="1:23" x14ac:dyDescent="0.25">
      <c r="A102" s="15" t="s">
        <v>686</v>
      </c>
      <c r="B102" s="15">
        <v>8823</v>
      </c>
      <c r="C102" s="29" t="s">
        <v>132</v>
      </c>
      <c r="D102" s="15" t="s">
        <v>48</v>
      </c>
      <c r="E102" s="15" t="s">
        <v>611</v>
      </c>
      <c r="F102" s="15" t="s">
        <v>655</v>
      </c>
      <c r="G102" s="16" t="s">
        <v>27</v>
      </c>
      <c r="H102" s="43" t="s">
        <v>667</v>
      </c>
      <c r="I102" s="20" t="s">
        <v>670</v>
      </c>
      <c r="J102" s="15" t="s">
        <v>671</v>
      </c>
      <c r="K102" s="17">
        <v>14999</v>
      </c>
      <c r="L102" s="17">
        <v>14990</v>
      </c>
      <c r="M102" s="17">
        <v>1049.3</v>
      </c>
      <c r="N102" s="17">
        <v>16039.3</v>
      </c>
      <c r="O102" s="18">
        <v>44760</v>
      </c>
      <c r="P102" s="19">
        <v>1</v>
      </c>
      <c r="Q102" s="19">
        <v>1</v>
      </c>
      <c r="R102" s="15" t="s">
        <v>669</v>
      </c>
      <c r="S102" s="20" t="s">
        <v>668</v>
      </c>
      <c r="T102" s="15" t="s">
        <v>34</v>
      </c>
      <c r="U102" s="15" t="s">
        <v>15</v>
      </c>
      <c r="V102" s="19">
        <v>3</v>
      </c>
      <c r="W102" s="19">
        <v>2</v>
      </c>
    </row>
    <row r="103" spans="1:23" x14ac:dyDescent="0.25">
      <c r="A103" s="15" t="s">
        <v>687</v>
      </c>
      <c r="B103" s="15" t="s">
        <v>651</v>
      </c>
      <c r="C103" s="29" t="s">
        <v>71</v>
      </c>
      <c r="D103" s="15" t="s">
        <v>48</v>
      </c>
      <c r="E103" s="15" t="s">
        <v>611</v>
      </c>
      <c r="F103" s="15" t="s">
        <v>656</v>
      </c>
      <c r="G103" s="16" t="s">
        <v>27</v>
      </c>
      <c r="H103" s="43" t="s">
        <v>652</v>
      </c>
      <c r="I103" s="20" t="s">
        <v>76</v>
      </c>
      <c r="J103" s="15" t="s">
        <v>384</v>
      </c>
      <c r="K103" s="17">
        <v>9500</v>
      </c>
      <c r="L103" s="17">
        <v>9500</v>
      </c>
      <c r="M103" s="17">
        <v>665</v>
      </c>
      <c r="N103" s="17">
        <v>10165</v>
      </c>
      <c r="O103" s="18">
        <v>44762</v>
      </c>
      <c r="P103" s="19">
        <v>2</v>
      </c>
      <c r="Q103" s="19">
        <v>1</v>
      </c>
      <c r="R103" s="15" t="s">
        <v>654</v>
      </c>
      <c r="S103" s="20" t="s">
        <v>653</v>
      </c>
      <c r="T103" s="15" t="s">
        <v>34</v>
      </c>
      <c r="U103" s="15" t="s">
        <v>15</v>
      </c>
      <c r="V103" s="19">
        <v>1</v>
      </c>
      <c r="W103" s="19">
        <v>1</v>
      </c>
    </row>
    <row r="104" spans="1:23" x14ac:dyDescent="0.25">
      <c r="A104" s="15" t="s">
        <v>688</v>
      </c>
      <c r="B104" s="15" t="s">
        <v>657</v>
      </c>
      <c r="C104" s="29" t="s">
        <v>71</v>
      </c>
      <c r="D104" s="15" t="s">
        <v>48</v>
      </c>
      <c r="E104" s="15" t="s">
        <v>611</v>
      </c>
      <c r="F104" s="15" t="s">
        <v>665</v>
      </c>
      <c r="G104" s="16" t="s">
        <v>27</v>
      </c>
      <c r="H104" s="43" t="s">
        <v>658</v>
      </c>
      <c r="I104" s="20" t="s">
        <v>76</v>
      </c>
      <c r="J104" s="15" t="s">
        <v>384</v>
      </c>
      <c r="K104" s="17">
        <v>9000</v>
      </c>
      <c r="L104" s="17">
        <v>9000</v>
      </c>
      <c r="M104" s="17">
        <v>630</v>
      </c>
      <c r="N104" s="17">
        <v>9630</v>
      </c>
      <c r="O104" s="18">
        <v>44763</v>
      </c>
      <c r="P104" s="19">
        <v>2</v>
      </c>
      <c r="Q104" s="19">
        <v>1</v>
      </c>
      <c r="R104" s="15" t="s">
        <v>659</v>
      </c>
      <c r="S104" s="20" t="s">
        <v>660</v>
      </c>
      <c r="T104" s="15" t="s">
        <v>34</v>
      </c>
      <c r="U104" s="15" t="s">
        <v>15</v>
      </c>
      <c r="V104" s="19">
        <v>1</v>
      </c>
      <c r="W104" s="19">
        <v>1</v>
      </c>
    </row>
    <row r="105" spans="1:23" x14ac:dyDescent="0.25">
      <c r="A105" s="15" t="s">
        <v>689</v>
      </c>
      <c r="B105" s="15" t="s">
        <v>610</v>
      </c>
      <c r="C105" s="29" t="s">
        <v>71</v>
      </c>
      <c r="D105" s="15" t="s">
        <v>48</v>
      </c>
      <c r="E105" s="15" t="s">
        <v>611</v>
      </c>
      <c r="F105" s="15" t="s">
        <v>666</v>
      </c>
      <c r="G105" s="16" t="s">
        <v>27</v>
      </c>
      <c r="H105" s="43" t="s">
        <v>613</v>
      </c>
      <c r="I105" s="20" t="s">
        <v>76</v>
      </c>
      <c r="J105" s="15" t="s">
        <v>384</v>
      </c>
      <c r="K105" s="17">
        <v>14900</v>
      </c>
      <c r="L105" s="17">
        <v>14900</v>
      </c>
      <c r="M105" s="17">
        <v>1043</v>
      </c>
      <c r="N105" s="17">
        <v>15943</v>
      </c>
      <c r="O105" s="18">
        <v>44764</v>
      </c>
      <c r="P105" s="19">
        <v>2</v>
      </c>
      <c r="Q105" s="19">
        <v>1</v>
      </c>
      <c r="R105" s="15" t="s">
        <v>614</v>
      </c>
      <c r="S105" s="20" t="s">
        <v>615</v>
      </c>
      <c r="T105" s="15" t="s">
        <v>34</v>
      </c>
      <c r="U105" s="15" t="s">
        <v>15</v>
      </c>
      <c r="V105" s="19">
        <v>1</v>
      </c>
      <c r="W105" s="19">
        <v>1</v>
      </c>
    </row>
    <row r="106" spans="1:23" x14ac:dyDescent="0.25">
      <c r="A106" s="15" t="s">
        <v>690</v>
      </c>
      <c r="B106" s="15" t="s">
        <v>691</v>
      </c>
      <c r="C106" s="29" t="s">
        <v>132</v>
      </c>
      <c r="D106" s="15" t="s">
        <v>48</v>
      </c>
      <c r="E106" s="15" t="s">
        <v>611</v>
      </c>
      <c r="F106" s="15" t="s">
        <v>692</v>
      </c>
      <c r="G106" s="16" t="s">
        <v>27</v>
      </c>
      <c r="H106" s="43" t="s">
        <v>693</v>
      </c>
      <c r="I106" s="20" t="s">
        <v>56</v>
      </c>
      <c r="J106" s="15" t="s">
        <v>671</v>
      </c>
      <c r="K106" s="17">
        <v>14800</v>
      </c>
      <c r="L106" s="17">
        <v>13764</v>
      </c>
      <c r="M106" s="17">
        <v>963</v>
      </c>
      <c r="N106" s="17">
        <v>14727</v>
      </c>
      <c r="O106" s="18">
        <v>44770</v>
      </c>
      <c r="P106" s="19">
        <v>1</v>
      </c>
      <c r="Q106" s="19">
        <v>1</v>
      </c>
      <c r="R106" s="15" t="s">
        <v>694</v>
      </c>
      <c r="S106" s="20" t="s">
        <v>695</v>
      </c>
      <c r="T106" s="15" t="s">
        <v>34</v>
      </c>
      <c r="U106" s="15" t="s">
        <v>15</v>
      </c>
      <c r="V106" s="19">
        <v>3</v>
      </c>
      <c r="W106" s="19">
        <v>2</v>
      </c>
    </row>
    <row r="107" spans="1:23" x14ac:dyDescent="0.25">
      <c r="A107" s="15" t="s">
        <v>713</v>
      </c>
      <c r="B107" s="15" t="s">
        <v>696</v>
      </c>
      <c r="C107" s="29" t="s">
        <v>118</v>
      </c>
      <c r="D107" s="15" t="s">
        <v>48</v>
      </c>
      <c r="E107" s="15" t="s">
        <v>611</v>
      </c>
      <c r="F107" s="15" t="s">
        <v>700</v>
      </c>
      <c r="G107" s="16" t="s">
        <v>27</v>
      </c>
      <c r="H107" s="43" t="s">
        <v>697</v>
      </c>
      <c r="I107" s="20" t="s">
        <v>698</v>
      </c>
      <c r="J107" s="15" t="s">
        <v>671</v>
      </c>
      <c r="K107" s="17">
        <v>14500</v>
      </c>
      <c r="L107" s="17">
        <v>14500</v>
      </c>
      <c r="M107" s="17">
        <v>1015</v>
      </c>
      <c r="N107" s="17">
        <v>15515</v>
      </c>
      <c r="O107" s="18">
        <v>44771</v>
      </c>
      <c r="P107" s="19">
        <v>1</v>
      </c>
      <c r="Q107" s="19">
        <v>1</v>
      </c>
      <c r="R107" s="15" t="s">
        <v>709</v>
      </c>
      <c r="S107" s="20" t="s">
        <v>699</v>
      </c>
      <c r="T107" s="15" t="s">
        <v>34</v>
      </c>
      <c r="U107" s="15" t="s">
        <v>15</v>
      </c>
      <c r="V107" s="19">
        <v>3</v>
      </c>
      <c r="W107" s="19">
        <v>2</v>
      </c>
    </row>
    <row r="108" spans="1:23" x14ac:dyDescent="0.25">
      <c r="A108" s="15" t="s">
        <v>714</v>
      </c>
      <c r="B108" s="15" t="s">
        <v>703</v>
      </c>
      <c r="C108" s="29" t="s">
        <v>233</v>
      </c>
      <c r="D108" s="15" t="s">
        <v>48</v>
      </c>
      <c r="E108" s="15" t="s">
        <v>702</v>
      </c>
      <c r="F108" s="15" t="s">
        <v>705</v>
      </c>
      <c r="G108" s="16" t="s">
        <v>27</v>
      </c>
      <c r="H108" s="43" t="s">
        <v>704</v>
      </c>
      <c r="I108" s="20" t="s">
        <v>706</v>
      </c>
      <c r="J108" s="15" t="s">
        <v>352</v>
      </c>
      <c r="K108" s="17">
        <v>5100</v>
      </c>
      <c r="L108" s="17">
        <v>5012.12</v>
      </c>
      <c r="M108" s="17" t="s">
        <v>14</v>
      </c>
      <c r="N108" s="17">
        <v>5012.12</v>
      </c>
      <c r="O108" s="18">
        <v>44776</v>
      </c>
      <c r="P108" s="19">
        <v>1</v>
      </c>
      <c r="Q108" s="19">
        <v>1</v>
      </c>
      <c r="R108" s="15" t="s">
        <v>707</v>
      </c>
      <c r="S108" s="20" t="s">
        <v>708</v>
      </c>
      <c r="T108" s="15" t="s">
        <v>33</v>
      </c>
      <c r="U108" s="15" t="s">
        <v>15</v>
      </c>
      <c r="V108" s="19">
        <v>5</v>
      </c>
      <c r="W108" s="19">
        <v>1</v>
      </c>
    </row>
    <row r="109" spans="1:23" x14ac:dyDescent="0.25">
      <c r="A109" s="15" t="s">
        <v>794</v>
      </c>
      <c r="B109" s="15" t="s">
        <v>710</v>
      </c>
      <c r="C109" s="29" t="s">
        <v>60</v>
      </c>
      <c r="D109" s="15" t="s">
        <v>48</v>
      </c>
      <c r="E109" s="15" t="s">
        <v>702</v>
      </c>
      <c r="F109" s="15" t="s">
        <v>711</v>
      </c>
      <c r="G109" s="16" t="s">
        <v>27</v>
      </c>
      <c r="H109" s="43" t="s">
        <v>712</v>
      </c>
      <c r="I109" s="20" t="s">
        <v>505</v>
      </c>
      <c r="J109" s="15" t="s">
        <v>122</v>
      </c>
      <c r="K109" s="17">
        <v>14850</v>
      </c>
      <c r="L109" s="17">
        <v>14850</v>
      </c>
      <c r="M109" s="17">
        <v>1039.5</v>
      </c>
      <c r="N109" s="17">
        <v>15889.5</v>
      </c>
      <c r="O109" s="18">
        <v>44804</v>
      </c>
      <c r="P109" s="19">
        <v>2</v>
      </c>
      <c r="Q109" s="19">
        <v>1</v>
      </c>
      <c r="R109" s="15" t="s">
        <v>79</v>
      </c>
      <c r="S109" s="20" t="s">
        <v>78</v>
      </c>
      <c r="T109" s="15" t="s">
        <v>34</v>
      </c>
      <c r="U109" s="15" t="s">
        <v>15</v>
      </c>
      <c r="V109" s="19">
        <v>1</v>
      </c>
      <c r="W109" s="19">
        <v>1</v>
      </c>
    </row>
    <row r="110" spans="1:23" x14ac:dyDescent="0.25">
      <c r="A110" s="15" t="s">
        <v>795</v>
      </c>
      <c r="B110" s="15" t="s">
        <v>715</v>
      </c>
      <c r="C110" s="29" t="s">
        <v>118</v>
      </c>
      <c r="D110" s="15" t="s">
        <v>48</v>
      </c>
      <c r="E110" s="15" t="s">
        <v>702</v>
      </c>
      <c r="F110" s="15" t="s">
        <v>716</v>
      </c>
      <c r="G110" s="16" t="s">
        <v>27</v>
      </c>
      <c r="H110" s="43" t="s">
        <v>717</v>
      </c>
      <c r="I110" s="20" t="s">
        <v>76</v>
      </c>
      <c r="J110" s="15" t="s">
        <v>384</v>
      </c>
      <c r="K110" s="17">
        <v>12000</v>
      </c>
      <c r="L110" s="17">
        <v>11537</v>
      </c>
      <c r="M110" s="17" t="s">
        <v>14</v>
      </c>
      <c r="N110" s="17">
        <v>11537</v>
      </c>
      <c r="O110" s="18">
        <v>44804</v>
      </c>
      <c r="P110" s="19">
        <v>2</v>
      </c>
      <c r="Q110" s="19">
        <v>1</v>
      </c>
      <c r="R110" s="15" t="s">
        <v>754</v>
      </c>
      <c r="S110" s="20" t="s">
        <v>755</v>
      </c>
      <c r="T110" s="15" t="s">
        <v>34</v>
      </c>
      <c r="U110" s="15" t="s">
        <v>15</v>
      </c>
      <c r="V110" s="19">
        <v>1</v>
      </c>
      <c r="W110" s="19">
        <v>1</v>
      </c>
    </row>
    <row r="111" spans="1:23" x14ac:dyDescent="0.25">
      <c r="A111" s="15" t="s">
        <v>796</v>
      </c>
      <c r="B111" s="15" t="s">
        <v>719</v>
      </c>
      <c r="C111" s="29" t="s">
        <v>118</v>
      </c>
      <c r="D111" s="15" t="s">
        <v>48</v>
      </c>
      <c r="E111" s="15" t="s">
        <v>702</v>
      </c>
      <c r="F111" s="15" t="s">
        <v>731</v>
      </c>
      <c r="G111" s="16" t="s">
        <v>97</v>
      </c>
      <c r="H111" s="43" t="s">
        <v>756</v>
      </c>
      <c r="I111" s="20" t="s">
        <v>757</v>
      </c>
      <c r="J111" s="15" t="s">
        <v>122</v>
      </c>
      <c r="K111" s="17">
        <v>5694.6</v>
      </c>
      <c r="L111" s="17">
        <v>5694.6</v>
      </c>
      <c r="M111" s="17">
        <v>398.62</v>
      </c>
      <c r="N111" s="17">
        <v>6092.22</v>
      </c>
      <c r="O111" s="18">
        <v>44775</v>
      </c>
      <c r="P111" s="19">
        <v>2</v>
      </c>
      <c r="Q111" s="19">
        <v>1</v>
      </c>
      <c r="R111" s="15" t="s">
        <v>759</v>
      </c>
      <c r="S111" s="20" t="s">
        <v>758</v>
      </c>
      <c r="T111" s="15" t="s">
        <v>34</v>
      </c>
      <c r="U111" s="15" t="s">
        <v>15</v>
      </c>
      <c r="V111" s="19">
        <v>1</v>
      </c>
      <c r="W111" s="19">
        <v>1</v>
      </c>
    </row>
    <row r="112" spans="1:23" x14ac:dyDescent="0.25">
      <c r="A112" s="15" t="s">
        <v>797</v>
      </c>
      <c r="B112" s="15" t="s">
        <v>732</v>
      </c>
      <c r="C112" s="29" t="s">
        <v>132</v>
      </c>
      <c r="D112" s="15" t="s">
        <v>48</v>
      </c>
      <c r="E112" s="15" t="s">
        <v>702</v>
      </c>
      <c r="F112" s="15" t="s">
        <v>733</v>
      </c>
      <c r="G112" s="16" t="s">
        <v>27</v>
      </c>
      <c r="H112" s="43" t="s">
        <v>748</v>
      </c>
      <c r="I112" s="20" t="s">
        <v>76</v>
      </c>
      <c r="J112" s="15" t="s">
        <v>384</v>
      </c>
      <c r="K112" s="17">
        <v>12000</v>
      </c>
      <c r="L112" s="17">
        <v>12000</v>
      </c>
      <c r="M112" s="17">
        <v>840</v>
      </c>
      <c r="N112" s="17">
        <v>12840</v>
      </c>
      <c r="O112" s="18">
        <v>44796</v>
      </c>
      <c r="P112" s="19">
        <v>2</v>
      </c>
      <c r="Q112" s="19">
        <v>1</v>
      </c>
      <c r="R112" s="15" t="s">
        <v>749</v>
      </c>
      <c r="S112" s="20" t="s">
        <v>507</v>
      </c>
      <c r="T112" s="15" t="s">
        <v>34</v>
      </c>
      <c r="U112" s="15" t="s">
        <v>15</v>
      </c>
      <c r="V112" s="19">
        <v>1</v>
      </c>
      <c r="W112" s="19">
        <v>1</v>
      </c>
    </row>
    <row r="113" spans="1:23" x14ac:dyDescent="0.25">
      <c r="A113" s="15" t="s">
        <v>798</v>
      </c>
      <c r="B113" s="15" t="s">
        <v>788</v>
      </c>
      <c r="C113" s="29" t="s">
        <v>233</v>
      </c>
      <c r="D113" s="15" t="s">
        <v>48</v>
      </c>
      <c r="E113" s="15" t="s">
        <v>702</v>
      </c>
      <c r="F113" s="15" t="s">
        <v>789</v>
      </c>
      <c r="G113" s="16" t="s">
        <v>27</v>
      </c>
      <c r="H113" s="43" t="s">
        <v>790</v>
      </c>
      <c r="I113" s="20" t="s">
        <v>706</v>
      </c>
      <c r="J113" s="15" t="s">
        <v>791</v>
      </c>
      <c r="K113" s="17">
        <v>14999</v>
      </c>
      <c r="L113" s="17">
        <v>14999</v>
      </c>
      <c r="M113" s="17" t="s">
        <v>14</v>
      </c>
      <c r="N113" s="17">
        <v>14999</v>
      </c>
      <c r="O113" s="18">
        <v>44785</v>
      </c>
      <c r="P113" s="19">
        <v>1</v>
      </c>
      <c r="Q113" s="19">
        <v>1</v>
      </c>
      <c r="R113" s="15" t="s">
        <v>792</v>
      </c>
      <c r="S113" s="20" t="s">
        <v>793</v>
      </c>
      <c r="T113" s="15" t="s">
        <v>34</v>
      </c>
      <c r="U113" s="15" t="s">
        <v>15</v>
      </c>
      <c r="V113" s="19">
        <v>4</v>
      </c>
      <c r="W113" s="19">
        <v>1</v>
      </c>
    </row>
    <row r="114" spans="1:23" x14ac:dyDescent="0.25">
      <c r="A114" s="15" t="s">
        <v>799</v>
      </c>
      <c r="B114" s="15" t="s">
        <v>734</v>
      </c>
      <c r="C114" s="29" t="s">
        <v>71</v>
      </c>
      <c r="D114" s="15" t="s">
        <v>48</v>
      </c>
      <c r="E114" s="15" t="s">
        <v>730</v>
      </c>
      <c r="F114" s="15" t="s">
        <v>782</v>
      </c>
      <c r="G114" s="16" t="s">
        <v>27</v>
      </c>
      <c r="H114" s="43" t="s">
        <v>739</v>
      </c>
      <c r="I114" s="20" t="s">
        <v>740</v>
      </c>
      <c r="J114" s="15" t="s">
        <v>741</v>
      </c>
      <c r="K114" s="17">
        <v>14900</v>
      </c>
      <c r="L114" s="17">
        <v>14000</v>
      </c>
      <c r="M114" s="17">
        <v>980</v>
      </c>
      <c r="N114" s="17">
        <v>14980</v>
      </c>
      <c r="O114" s="18">
        <v>44818</v>
      </c>
      <c r="P114" s="19">
        <v>1</v>
      </c>
      <c r="Q114" s="19">
        <v>1</v>
      </c>
      <c r="R114" s="15" t="s">
        <v>743</v>
      </c>
      <c r="S114" s="20" t="s">
        <v>742</v>
      </c>
      <c r="T114" s="15" t="s">
        <v>34</v>
      </c>
      <c r="U114" s="15" t="s">
        <v>15</v>
      </c>
      <c r="V114" s="19">
        <v>3</v>
      </c>
      <c r="W114" s="19">
        <v>3</v>
      </c>
    </row>
    <row r="115" spans="1:23" x14ac:dyDescent="0.25">
      <c r="A115" s="15" t="s">
        <v>800</v>
      </c>
      <c r="B115" s="15" t="s">
        <v>735</v>
      </c>
      <c r="C115" s="29" t="s">
        <v>71</v>
      </c>
      <c r="D115" s="15" t="s">
        <v>48</v>
      </c>
      <c r="E115" s="15" t="s">
        <v>730</v>
      </c>
      <c r="F115" s="15" t="s">
        <v>783</v>
      </c>
      <c r="G115" s="16" t="s">
        <v>27</v>
      </c>
      <c r="H115" s="43" t="s">
        <v>744</v>
      </c>
      <c r="I115" s="20" t="s">
        <v>745</v>
      </c>
      <c r="J115" s="15" t="s">
        <v>122</v>
      </c>
      <c r="K115" s="17">
        <v>14999</v>
      </c>
      <c r="L115" s="17">
        <v>14999</v>
      </c>
      <c r="M115" s="17">
        <v>449.97</v>
      </c>
      <c r="N115" s="17">
        <v>15448.97</v>
      </c>
      <c r="O115" s="18">
        <v>44820</v>
      </c>
      <c r="P115" s="19">
        <v>1</v>
      </c>
      <c r="Q115" s="19">
        <v>1</v>
      </c>
      <c r="R115" s="15" t="s">
        <v>747</v>
      </c>
      <c r="S115" s="20" t="s">
        <v>746</v>
      </c>
      <c r="T115" s="15" t="s">
        <v>34</v>
      </c>
      <c r="U115" s="15" t="s">
        <v>15</v>
      </c>
      <c r="V115" s="19">
        <v>3</v>
      </c>
      <c r="W115" s="19">
        <v>3</v>
      </c>
    </row>
    <row r="116" spans="1:23" x14ac:dyDescent="0.25">
      <c r="A116" s="15" t="s">
        <v>801</v>
      </c>
      <c r="B116" s="15" t="s">
        <v>736</v>
      </c>
      <c r="C116" s="29" t="s">
        <v>140</v>
      </c>
      <c r="D116" s="15" t="s">
        <v>48</v>
      </c>
      <c r="E116" s="15" t="s">
        <v>730</v>
      </c>
      <c r="F116" s="15" t="s">
        <v>784</v>
      </c>
      <c r="G116" s="16" t="s">
        <v>27</v>
      </c>
      <c r="H116" s="43" t="s">
        <v>764</v>
      </c>
      <c r="I116" s="20" t="s">
        <v>76</v>
      </c>
      <c r="J116" s="15" t="s">
        <v>765</v>
      </c>
      <c r="K116" s="17">
        <v>6500</v>
      </c>
      <c r="L116" s="17">
        <v>6500</v>
      </c>
      <c r="M116" s="17" t="s">
        <v>14</v>
      </c>
      <c r="N116" s="17">
        <v>6500</v>
      </c>
      <c r="O116" s="18">
        <v>44820</v>
      </c>
      <c r="P116" s="19">
        <v>2</v>
      </c>
      <c r="Q116" s="19">
        <v>1</v>
      </c>
      <c r="R116" s="15" t="s">
        <v>766</v>
      </c>
      <c r="S116" s="20" t="s">
        <v>767</v>
      </c>
      <c r="T116" s="15" t="s">
        <v>34</v>
      </c>
      <c r="U116" s="15" t="s">
        <v>15</v>
      </c>
      <c r="V116" s="19">
        <v>1</v>
      </c>
      <c r="W116" s="19">
        <v>1</v>
      </c>
    </row>
    <row r="117" spans="1:23" x14ac:dyDescent="0.25">
      <c r="A117" s="15" t="s">
        <v>802</v>
      </c>
      <c r="B117" s="15" t="s">
        <v>701</v>
      </c>
      <c r="C117" s="29" t="s">
        <v>132</v>
      </c>
      <c r="D117" s="15" t="s">
        <v>48</v>
      </c>
      <c r="E117" s="15" t="s">
        <v>730</v>
      </c>
      <c r="F117" s="15" t="s">
        <v>785</v>
      </c>
      <c r="G117" s="16" t="s">
        <v>27</v>
      </c>
      <c r="H117" s="43" t="s">
        <v>760</v>
      </c>
      <c r="I117" s="20" t="s">
        <v>761</v>
      </c>
      <c r="J117" s="15" t="s">
        <v>88</v>
      </c>
      <c r="K117" s="17">
        <v>11500</v>
      </c>
      <c r="L117" s="17">
        <v>11230</v>
      </c>
      <c r="M117" s="17">
        <v>786.1</v>
      </c>
      <c r="N117" s="17">
        <v>12016.1</v>
      </c>
      <c r="O117" s="18">
        <v>44826</v>
      </c>
      <c r="P117" s="19">
        <v>1</v>
      </c>
      <c r="Q117" s="19">
        <v>1</v>
      </c>
      <c r="R117" s="15" t="s">
        <v>762</v>
      </c>
      <c r="S117" s="20" t="s">
        <v>763</v>
      </c>
      <c r="T117" s="15" t="s">
        <v>34</v>
      </c>
      <c r="U117" s="15" t="s">
        <v>15</v>
      </c>
      <c r="V117" s="19">
        <v>3</v>
      </c>
      <c r="W117" s="19">
        <v>2</v>
      </c>
    </row>
    <row r="118" spans="1:23" x14ac:dyDescent="0.25">
      <c r="A118" s="15" t="s">
        <v>803</v>
      </c>
      <c r="B118" s="15" t="s">
        <v>752</v>
      </c>
      <c r="C118" s="29" t="s">
        <v>29</v>
      </c>
      <c r="D118" s="15" t="s">
        <v>48</v>
      </c>
      <c r="E118" s="15" t="s">
        <v>730</v>
      </c>
      <c r="F118" s="15" t="s">
        <v>786</v>
      </c>
      <c r="G118" s="16" t="s">
        <v>27</v>
      </c>
      <c r="H118" s="43" t="s">
        <v>751</v>
      </c>
      <c r="I118" s="20" t="s">
        <v>198</v>
      </c>
      <c r="J118" s="15" t="s">
        <v>341</v>
      </c>
      <c r="K118" s="17">
        <v>14900</v>
      </c>
      <c r="L118" s="17">
        <v>14900</v>
      </c>
      <c r="M118" s="17" t="s">
        <v>14</v>
      </c>
      <c r="N118" s="17">
        <v>14900</v>
      </c>
      <c r="O118" s="18">
        <v>44834</v>
      </c>
      <c r="P118" s="19">
        <v>2</v>
      </c>
      <c r="Q118" s="19">
        <v>1</v>
      </c>
      <c r="R118" s="15" t="s">
        <v>871</v>
      </c>
      <c r="S118" s="20" t="s">
        <v>753</v>
      </c>
      <c r="T118" s="15" t="s">
        <v>89</v>
      </c>
      <c r="U118" s="15" t="s">
        <v>15</v>
      </c>
      <c r="V118" s="19">
        <v>1</v>
      </c>
      <c r="W118" s="19">
        <v>1</v>
      </c>
    </row>
    <row r="119" spans="1:23" x14ac:dyDescent="0.25">
      <c r="A119" s="15" t="s">
        <v>804</v>
      </c>
      <c r="B119" s="15" t="s">
        <v>844</v>
      </c>
      <c r="C119" s="29" t="s">
        <v>71</v>
      </c>
      <c r="D119" s="15" t="s">
        <v>48</v>
      </c>
      <c r="E119" s="15" t="s">
        <v>730</v>
      </c>
      <c r="F119" s="15" t="s">
        <v>806</v>
      </c>
      <c r="G119" s="16" t="s">
        <v>27</v>
      </c>
      <c r="H119" s="43" t="s">
        <v>846</v>
      </c>
      <c r="I119" s="20" t="s">
        <v>76</v>
      </c>
      <c r="J119" s="15" t="s">
        <v>765</v>
      </c>
      <c r="K119" s="17">
        <v>8500</v>
      </c>
      <c r="L119" s="17">
        <v>8500</v>
      </c>
      <c r="M119" s="17">
        <v>1595</v>
      </c>
      <c r="N119" s="17">
        <v>9095</v>
      </c>
      <c r="O119" s="18">
        <v>44809</v>
      </c>
      <c r="P119" s="19">
        <v>2</v>
      </c>
      <c r="Q119" s="19">
        <v>1</v>
      </c>
      <c r="R119" s="15" t="s">
        <v>847</v>
      </c>
      <c r="S119" s="20" t="s">
        <v>842</v>
      </c>
      <c r="T119" s="15" t="s">
        <v>34</v>
      </c>
      <c r="U119" s="15" t="s">
        <v>15</v>
      </c>
      <c r="V119" s="19">
        <v>1</v>
      </c>
      <c r="W119" s="19">
        <v>1</v>
      </c>
    </row>
    <row r="120" spans="1:23" x14ac:dyDescent="0.25">
      <c r="A120" s="15" t="s">
        <v>843</v>
      </c>
      <c r="B120" s="15" t="s">
        <v>805</v>
      </c>
      <c r="C120" s="29" t="s">
        <v>118</v>
      </c>
      <c r="D120" s="15" t="s">
        <v>48</v>
      </c>
      <c r="E120" s="15" t="s">
        <v>730</v>
      </c>
      <c r="F120" s="15" t="s">
        <v>845</v>
      </c>
      <c r="G120" s="16" t="s">
        <v>27</v>
      </c>
      <c r="H120" s="43" t="s">
        <v>807</v>
      </c>
      <c r="I120" s="20" t="s">
        <v>76</v>
      </c>
      <c r="J120" s="15" t="s">
        <v>384</v>
      </c>
      <c r="K120" s="17">
        <v>12000</v>
      </c>
      <c r="L120" s="17">
        <v>9345.7900000000009</v>
      </c>
      <c r="M120" s="17">
        <v>654.21</v>
      </c>
      <c r="N120" s="17">
        <v>10000</v>
      </c>
      <c r="O120" s="18">
        <v>44833</v>
      </c>
      <c r="P120" s="19">
        <v>2</v>
      </c>
      <c r="Q120" s="19">
        <v>1</v>
      </c>
      <c r="R120" s="15" t="s">
        <v>808</v>
      </c>
      <c r="S120" s="20" t="s">
        <v>809</v>
      </c>
      <c r="T120" s="15" t="s">
        <v>34</v>
      </c>
      <c r="U120" s="15" t="s">
        <v>15</v>
      </c>
      <c r="V120" s="19">
        <v>1</v>
      </c>
      <c r="W120" s="19">
        <v>1</v>
      </c>
    </row>
    <row r="121" spans="1:23" x14ac:dyDescent="0.25">
      <c r="A121" s="15" t="s">
        <v>875</v>
      </c>
      <c r="B121" s="15" t="s">
        <v>854</v>
      </c>
      <c r="C121" s="29" t="s">
        <v>233</v>
      </c>
      <c r="D121" s="15" t="s">
        <v>48</v>
      </c>
      <c r="E121" s="15" t="s">
        <v>730</v>
      </c>
      <c r="F121" s="15" t="s">
        <v>863</v>
      </c>
      <c r="G121" s="16" t="s">
        <v>27</v>
      </c>
      <c r="H121" s="43" t="s">
        <v>874</v>
      </c>
      <c r="I121" s="20" t="s">
        <v>855</v>
      </c>
      <c r="J121" s="15" t="s">
        <v>122</v>
      </c>
      <c r="K121" s="17">
        <v>14999</v>
      </c>
      <c r="L121" s="17">
        <v>14900</v>
      </c>
      <c r="M121" s="17" t="s">
        <v>14</v>
      </c>
      <c r="N121" s="17">
        <v>14900</v>
      </c>
      <c r="O121" s="18">
        <v>44809</v>
      </c>
      <c r="P121" s="19">
        <v>1</v>
      </c>
      <c r="Q121" s="19">
        <v>1</v>
      </c>
      <c r="R121" s="15" t="s">
        <v>856</v>
      </c>
      <c r="S121" s="20" t="s">
        <v>857</v>
      </c>
      <c r="T121" s="15" t="s">
        <v>34</v>
      </c>
      <c r="U121" s="15" t="s">
        <v>15</v>
      </c>
      <c r="V121" s="19">
        <v>2</v>
      </c>
      <c r="W121" s="19">
        <v>2</v>
      </c>
    </row>
    <row r="122" spans="1:23" x14ac:dyDescent="0.25">
      <c r="A122" s="6"/>
      <c r="B122" s="6"/>
      <c r="C122" s="42"/>
      <c r="D122" s="6"/>
      <c r="E122" s="6"/>
      <c r="F122" s="6"/>
      <c r="G122" s="3"/>
      <c r="H122" s="44"/>
      <c r="I122" s="30"/>
      <c r="J122" s="6"/>
      <c r="K122" s="4"/>
      <c r="L122" s="4"/>
      <c r="M122" s="4"/>
      <c r="N122" s="4"/>
      <c r="O122" s="2"/>
      <c r="P122" s="5"/>
      <c r="Q122" s="5"/>
      <c r="R122" s="6"/>
      <c r="S122" s="30"/>
      <c r="T122" s="6"/>
      <c r="U122" s="6"/>
      <c r="V122" s="5"/>
      <c r="W122" s="5"/>
    </row>
    <row r="123" spans="1:23" ht="18" customHeight="1" x14ac:dyDescent="0.25">
      <c r="A123" s="22"/>
      <c r="B123" s="21" t="s">
        <v>718</v>
      </c>
      <c r="C123" s="41"/>
      <c r="D123" s="14"/>
      <c r="E123" s="21"/>
      <c r="F123" s="21"/>
      <c r="G123" s="13"/>
      <c r="H123" s="27"/>
      <c r="I123" s="27"/>
      <c r="J123" s="14"/>
      <c r="K123" s="25"/>
      <c r="L123" s="25"/>
      <c r="M123" s="25"/>
      <c r="N123" s="25"/>
      <c r="O123" s="26"/>
      <c r="P123" s="26"/>
      <c r="Q123" s="26"/>
      <c r="R123" s="14"/>
      <c r="S123" s="27"/>
      <c r="T123" s="14"/>
      <c r="U123" s="28"/>
      <c r="V123" s="26"/>
      <c r="W123" s="26"/>
    </row>
    <row r="124" spans="1:23" x14ac:dyDescent="0.25">
      <c r="A124" s="6" t="s">
        <v>876</v>
      </c>
      <c r="B124" s="6" t="s">
        <v>719</v>
      </c>
      <c r="C124" s="42" t="s">
        <v>118</v>
      </c>
      <c r="D124" s="6" t="s">
        <v>48</v>
      </c>
      <c r="E124" s="6" t="s">
        <v>720</v>
      </c>
      <c r="F124" s="6" t="s">
        <v>721</v>
      </c>
      <c r="G124" s="3" t="s">
        <v>97</v>
      </c>
      <c r="H124" s="44" t="s">
        <v>722</v>
      </c>
      <c r="I124" s="30" t="s">
        <v>723</v>
      </c>
      <c r="J124" s="6" t="s">
        <v>37</v>
      </c>
      <c r="K124" s="4">
        <v>12500</v>
      </c>
      <c r="L124" s="4">
        <v>11354</v>
      </c>
      <c r="M124" s="4">
        <v>794.78</v>
      </c>
      <c r="N124" s="4">
        <v>12148.78</v>
      </c>
      <c r="O124" s="2">
        <v>44852</v>
      </c>
      <c r="P124" s="5">
        <v>1</v>
      </c>
      <c r="Q124" s="5">
        <v>1</v>
      </c>
      <c r="R124" s="6" t="s">
        <v>724</v>
      </c>
      <c r="S124" s="30" t="s">
        <v>725</v>
      </c>
      <c r="T124" s="6" t="s">
        <v>34</v>
      </c>
      <c r="U124" s="6" t="s">
        <v>15</v>
      </c>
      <c r="V124" s="5">
        <v>3</v>
      </c>
      <c r="W124" s="5">
        <v>3</v>
      </c>
    </row>
    <row r="125" spans="1:23" x14ac:dyDescent="0.25">
      <c r="A125" s="6" t="s">
        <v>877</v>
      </c>
      <c r="B125" s="6" t="s">
        <v>737</v>
      </c>
      <c r="C125" s="42" t="s">
        <v>233</v>
      </c>
      <c r="D125" s="6" t="s">
        <v>48</v>
      </c>
      <c r="E125" s="6" t="s">
        <v>720</v>
      </c>
      <c r="F125" s="6" t="s">
        <v>738</v>
      </c>
      <c r="G125" s="3" t="s">
        <v>27</v>
      </c>
      <c r="H125" s="44" t="s">
        <v>773</v>
      </c>
      <c r="I125" s="30" t="s">
        <v>706</v>
      </c>
      <c r="J125" s="6" t="s">
        <v>750</v>
      </c>
      <c r="K125" s="4">
        <v>5900</v>
      </c>
      <c r="L125" s="4">
        <v>5129.0200000000004</v>
      </c>
      <c r="M125" s="4">
        <f>L125*0.1</f>
        <v>512.90200000000004</v>
      </c>
      <c r="N125" s="4">
        <v>5541.92</v>
      </c>
      <c r="O125" s="2">
        <v>44845</v>
      </c>
      <c r="P125" s="5">
        <v>2</v>
      </c>
      <c r="Q125" s="5">
        <v>1</v>
      </c>
      <c r="R125" s="6" t="s">
        <v>774</v>
      </c>
      <c r="S125" s="30" t="s">
        <v>775</v>
      </c>
      <c r="T125" s="6" t="s">
        <v>34</v>
      </c>
      <c r="U125" s="6" t="s">
        <v>15</v>
      </c>
      <c r="V125" s="5">
        <v>1</v>
      </c>
      <c r="W125" s="5">
        <v>1</v>
      </c>
    </row>
    <row r="126" spans="1:23" x14ac:dyDescent="0.25">
      <c r="A126" s="6" t="s">
        <v>878</v>
      </c>
      <c r="B126" s="6" t="s">
        <v>819</v>
      </c>
      <c r="C126" s="42" t="s">
        <v>60</v>
      </c>
      <c r="D126" s="6" t="s">
        <v>48</v>
      </c>
      <c r="E126" s="6" t="s">
        <v>720</v>
      </c>
      <c r="F126" s="6" t="s">
        <v>820</v>
      </c>
      <c r="G126" s="3" t="s">
        <v>27</v>
      </c>
      <c r="H126" s="44" t="s">
        <v>821</v>
      </c>
      <c r="I126" s="30" t="s">
        <v>76</v>
      </c>
      <c r="J126" s="6" t="s">
        <v>750</v>
      </c>
      <c r="K126" s="4">
        <v>14990</v>
      </c>
      <c r="L126" s="4">
        <v>14990</v>
      </c>
      <c r="M126" s="4">
        <v>1049.3</v>
      </c>
      <c r="N126" s="4">
        <v>16039.3</v>
      </c>
      <c r="O126" s="2">
        <v>44848</v>
      </c>
      <c r="P126" s="5">
        <v>2</v>
      </c>
      <c r="Q126" s="5">
        <v>1</v>
      </c>
      <c r="R126" s="6" t="s">
        <v>822</v>
      </c>
      <c r="S126" s="30" t="s">
        <v>823</v>
      </c>
      <c r="T126" s="6" t="s">
        <v>34</v>
      </c>
      <c r="U126" s="6" t="s">
        <v>15</v>
      </c>
      <c r="V126" s="5">
        <v>1</v>
      </c>
      <c r="W126" s="5">
        <v>1</v>
      </c>
    </row>
    <row r="127" spans="1:23" x14ac:dyDescent="0.25">
      <c r="A127" s="6" t="s">
        <v>879</v>
      </c>
      <c r="B127" s="6" t="s">
        <v>824</v>
      </c>
      <c r="C127" s="42" t="s">
        <v>118</v>
      </c>
      <c r="D127" s="6" t="s">
        <v>48</v>
      </c>
      <c r="E127" s="6" t="s">
        <v>720</v>
      </c>
      <c r="F127" s="6" t="s">
        <v>825</v>
      </c>
      <c r="G127" s="3" t="s">
        <v>27</v>
      </c>
      <c r="H127" s="44" t="s">
        <v>826</v>
      </c>
      <c r="I127" s="30" t="s">
        <v>835</v>
      </c>
      <c r="J127" s="6" t="s">
        <v>190</v>
      </c>
      <c r="K127" s="4">
        <v>14950</v>
      </c>
      <c r="L127" s="4">
        <v>14950</v>
      </c>
      <c r="M127" s="4" t="s">
        <v>14</v>
      </c>
      <c r="N127" s="4">
        <v>14950</v>
      </c>
      <c r="O127" s="2">
        <v>44862</v>
      </c>
      <c r="P127" s="5">
        <v>2</v>
      </c>
      <c r="Q127" s="5">
        <v>1</v>
      </c>
      <c r="R127" s="6" t="s">
        <v>827</v>
      </c>
      <c r="S127" s="30" t="s">
        <v>828</v>
      </c>
      <c r="T127" s="6" t="s">
        <v>34</v>
      </c>
      <c r="U127" s="6" t="s">
        <v>15</v>
      </c>
      <c r="V127" s="5">
        <v>1</v>
      </c>
      <c r="W127" s="5">
        <v>1</v>
      </c>
    </row>
    <row r="128" spans="1:23" x14ac:dyDescent="0.25">
      <c r="A128" s="6" t="s">
        <v>880</v>
      </c>
      <c r="B128" s="6" t="s">
        <v>829</v>
      </c>
      <c r="C128" s="42" t="s">
        <v>830</v>
      </c>
      <c r="D128" s="6" t="s">
        <v>48</v>
      </c>
      <c r="E128" s="6" t="s">
        <v>720</v>
      </c>
      <c r="F128" s="6" t="s">
        <v>831</v>
      </c>
      <c r="G128" s="3" t="s">
        <v>27</v>
      </c>
      <c r="H128" s="44" t="s">
        <v>836</v>
      </c>
      <c r="I128" s="30" t="s">
        <v>834</v>
      </c>
      <c r="J128" s="6" t="s">
        <v>306</v>
      </c>
      <c r="K128" s="4">
        <v>11211.16</v>
      </c>
      <c r="L128" s="4">
        <v>11211.16</v>
      </c>
      <c r="M128" s="4">
        <v>784.78</v>
      </c>
      <c r="N128" s="4">
        <v>11995.94</v>
      </c>
      <c r="O128" s="2">
        <v>44865</v>
      </c>
      <c r="P128" s="5">
        <v>1</v>
      </c>
      <c r="Q128" s="5">
        <v>1</v>
      </c>
      <c r="R128" s="6" t="s">
        <v>832</v>
      </c>
      <c r="S128" s="30" t="s">
        <v>833</v>
      </c>
      <c r="T128" s="6" t="s">
        <v>34</v>
      </c>
      <c r="U128" s="6" t="s">
        <v>15</v>
      </c>
      <c r="V128" s="5">
        <v>1</v>
      </c>
      <c r="W128" s="5">
        <v>1</v>
      </c>
    </row>
    <row r="129" spans="1:23" x14ac:dyDescent="0.25">
      <c r="A129" s="6" t="s">
        <v>881</v>
      </c>
      <c r="B129" s="6" t="s">
        <v>776</v>
      </c>
      <c r="C129" s="42" t="s">
        <v>71</v>
      </c>
      <c r="D129" s="6" t="s">
        <v>48</v>
      </c>
      <c r="E129" s="6" t="s">
        <v>778</v>
      </c>
      <c r="F129" s="6" t="s">
        <v>777</v>
      </c>
      <c r="G129" s="3" t="s">
        <v>27</v>
      </c>
      <c r="H129" s="44" t="s">
        <v>779</v>
      </c>
      <c r="I129" s="30" t="s">
        <v>76</v>
      </c>
      <c r="J129" s="6" t="s">
        <v>37</v>
      </c>
      <c r="K129" s="4">
        <v>14000.35</v>
      </c>
      <c r="L129" s="4">
        <v>14009.35</v>
      </c>
      <c r="M129" s="4">
        <f>L129*0.07</f>
        <v>980.6545000000001</v>
      </c>
      <c r="N129" s="4">
        <f>SUM(L129:M129)</f>
        <v>14990.004500000001</v>
      </c>
      <c r="O129" s="2">
        <v>44869</v>
      </c>
      <c r="P129" s="5">
        <v>2</v>
      </c>
      <c r="Q129" s="5">
        <v>1</v>
      </c>
      <c r="R129" s="6" t="s">
        <v>780</v>
      </c>
      <c r="S129" s="30" t="s">
        <v>781</v>
      </c>
      <c r="T129" s="6" t="s">
        <v>34</v>
      </c>
      <c r="U129" s="6" t="s">
        <v>15</v>
      </c>
      <c r="V129" s="5">
        <v>1</v>
      </c>
      <c r="W129" s="5">
        <v>1</v>
      </c>
    </row>
    <row r="130" spans="1:23" x14ac:dyDescent="0.25">
      <c r="A130" s="6" t="s">
        <v>882</v>
      </c>
      <c r="B130" s="6" t="s">
        <v>810</v>
      </c>
      <c r="C130" s="42" t="s">
        <v>118</v>
      </c>
      <c r="D130" s="6" t="s">
        <v>48</v>
      </c>
      <c r="E130" s="6" t="s">
        <v>778</v>
      </c>
      <c r="F130" s="6" t="s">
        <v>811</v>
      </c>
      <c r="G130" s="3" t="s">
        <v>27</v>
      </c>
      <c r="H130" s="44" t="s">
        <v>813</v>
      </c>
      <c r="I130" s="30" t="s">
        <v>816</v>
      </c>
      <c r="J130" s="6" t="s">
        <v>122</v>
      </c>
      <c r="K130" s="4">
        <v>14950</v>
      </c>
      <c r="L130" s="4">
        <v>14660</v>
      </c>
      <c r="M130" s="4">
        <v>1026.2</v>
      </c>
      <c r="N130" s="4">
        <v>15686.2</v>
      </c>
      <c r="O130" s="2">
        <v>44895</v>
      </c>
      <c r="P130" s="5">
        <v>1</v>
      </c>
      <c r="Q130" s="5">
        <v>1</v>
      </c>
      <c r="R130" s="6" t="s">
        <v>817</v>
      </c>
      <c r="S130" s="30" t="s">
        <v>818</v>
      </c>
      <c r="T130" s="6" t="s">
        <v>34</v>
      </c>
      <c r="U130" s="6" t="s">
        <v>15</v>
      </c>
      <c r="V130" s="5">
        <v>3</v>
      </c>
      <c r="W130" s="5">
        <v>3</v>
      </c>
    </row>
    <row r="131" spans="1:23" x14ac:dyDescent="0.25">
      <c r="A131" s="6" t="s">
        <v>883</v>
      </c>
      <c r="B131" s="6" t="s">
        <v>810</v>
      </c>
      <c r="C131" s="42" t="s">
        <v>118</v>
      </c>
      <c r="D131" s="6" t="s">
        <v>48</v>
      </c>
      <c r="E131" s="6" t="s">
        <v>778</v>
      </c>
      <c r="F131" s="6" t="s">
        <v>812</v>
      </c>
      <c r="G131" s="3" t="s">
        <v>27</v>
      </c>
      <c r="H131" s="44" t="s">
        <v>814</v>
      </c>
      <c r="I131" s="30" t="s">
        <v>815</v>
      </c>
      <c r="J131" s="6" t="s">
        <v>122</v>
      </c>
      <c r="K131" s="4">
        <v>14950</v>
      </c>
      <c r="L131" s="4">
        <v>14660</v>
      </c>
      <c r="M131" s="4">
        <v>1026.2</v>
      </c>
      <c r="N131" s="4">
        <v>15686.2</v>
      </c>
      <c r="O131" s="2">
        <v>44895</v>
      </c>
      <c r="P131" s="5">
        <v>1</v>
      </c>
      <c r="Q131" s="5">
        <v>1</v>
      </c>
      <c r="R131" s="6" t="s">
        <v>817</v>
      </c>
      <c r="S131" s="30" t="s">
        <v>818</v>
      </c>
      <c r="T131" s="6" t="s">
        <v>34</v>
      </c>
      <c r="U131" s="6" t="s">
        <v>15</v>
      </c>
      <c r="V131" s="5">
        <v>3</v>
      </c>
      <c r="W131" s="5">
        <v>3</v>
      </c>
    </row>
    <row r="132" spans="1:23" x14ac:dyDescent="0.25">
      <c r="A132" s="6" t="s">
        <v>884</v>
      </c>
      <c r="B132" s="6" t="s">
        <v>848</v>
      </c>
      <c r="C132" s="42" t="s">
        <v>233</v>
      </c>
      <c r="D132" s="6" t="s">
        <v>48</v>
      </c>
      <c r="E132" s="6" t="s">
        <v>778</v>
      </c>
      <c r="F132" s="6" t="s">
        <v>839</v>
      </c>
      <c r="G132" s="3" t="s">
        <v>27</v>
      </c>
      <c r="H132" s="44" t="s">
        <v>851</v>
      </c>
      <c r="I132" s="30" t="s">
        <v>852</v>
      </c>
      <c r="J132" s="6" t="s">
        <v>129</v>
      </c>
      <c r="K132" s="4">
        <v>10195</v>
      </c>
      <c r="L132" s="4">
        <v>8719.6299999999992</v>
      </c>
      <c r="M132" s="4">
        <v>610.37</v>
      </c>
      <c r="N132" s="4">
        <v>9330</v>
      </c>
      <c r="O132" s="2">
        <v>44883</v>
      </c>
      <c r="P132" s="5">
        <v>1</v>
      </c>
      <c r="Q132" s="5">
        <v>1</v>
      </c>
      <c r="R132" s="6" t="s">
        <v>853</v>
      </c>
      <c r="S132" s="30" t="s">
        <v>850</v>
      </c>
      <c r="T132" s="6" t="s">
        <v>34</v>
      </c>
      <c r="U132" s="6" t="s">
        <v>15</v>
      </c>
      <c r="V132" s="5">
        <v>1</v>
      </c>
      <c r="W132" s="5">
        <v>1</v>
      </c>
    </row>
    <row r="133" spans="1:23" x14ac:dyDescent="0.25">
      <c r="A133" s="6" t="s">
        <v>885</v>
      </c>
      <c r="B133" s="6" t="s">
        <v>837</v>
      </c>
      <c r="C133" s="42" t="s">
        <v>140</v>
      </c>
      <c r="D133" s="6" t="s">
        <v>48</v>
      </c>
      <c r="E133" s="6" t="s">
        <v>778</v>
      </c>
      <c r="F133" s="6" t="s">
        <v>849</v>
      </c>
      <c r="G133" s="3" t="s">
        <v>97</v>
      </c>
      <c r="H133" s="44" t="s">
        <v>838</v>
      </c>
      <c r="I133" s="30" t="s">
        <v>367</v>
      </c>
      <c r="J133" s="6" t="s">
        <v>37</v>
      </c>
      <c r="K133" s="4">
        <v>13000</v>
      </c>
      <c r="L133" s="4">
        <v>11676</v>
      </c>
      <c r="M133" s="4">
        <v>817.32</v>
      </c>
      <c r="N133" s="4">
        <v>12493.32</v>
      </c>
      <c r="O133" s="2">
        <v>44895</v>
      </c>
      <c r="P133" s="5">
        <v>1</v>
      </c>
      <c r="Q133" s="5">
        <v>1</v>
      </c>
      <c r="R133" s="6" t="s">
        <v>840</v>
      </c>
      <c r="S133" s="30" t="s">
        <v>841</v>
      </c>
      <c r="T133" s="6" t="s">
        <v>34</v>
      </c>
      <c r="U133" s="6" t="s">
        <v>15</v>
      </c>
      <c r="V133" s="5">
        <v>4</v>
      </c>
      <c r="W133" s="5">
        <v>1</v>
      </c>
    </row>
    <row r="134" spans="1:23" x14ac:dyDescent="0.25">
      <c r="A134" s="6" t="s">
        <v>886</v>
      </c>
      <c r="B134" s="6" t="s">
        <v>858</v>
      </c>
      <c r="C134" s="42" t="s">
        <v>830</v>
      </c>
      <c r="D134" s="6" t="s">
        <v>48</v>
      </c>
      <c r="E134" s="6" t="s">
        <v>859</v>
      </c>
      <c r="F134" s="6" t="s">
        <v>860</v>
      </c>
      <c r="G134" s="3" t="s">
        <v>27</v>
      </c>
      <c r="H134" s="44" t="s">
        <v>861</v>
      </c>
      <c r="I134" s="30" t="s">
        <v>862</v>
      </c>
      <c r="J134" s="6" t="s">
        <v>341</v>
      </c>
      <c r="K134" s="4">
        <v>14995</v>
      </c>
      <c r="L134" s="4">
        <v>14995</v>
      </c>
      <c r="M134" s="4">
        <v>1049.6500000000001</v>
      </c>
      <c r="N134" s="4">
        <v>16044.65</v>
      </c>
      <c r="O134" s="2">
        <v>44917</v>
      </c>
      <c r="P134" s="5">
        <v>2</v>
      </c>
      <c r="Q134" s="5">
        <v>1</v>
      </c>
      <c r="R134" s="6" t="s">
        <v>832</v>
      </c>
      <c r="S134" s="30" t="s">
        <v>833</v>
      </c>
      <c r="T134" s="6" t="s">
        <v>34</v>
      </c>
      <c r="U134" s="6" t="s">
        <v>15</v>
      </c>
      <c r="V134" s="5">
        <v>1</v>
      </c>
      <c r="W134" s="5">
        <v>1</v>
      </c>
    </row>
    <row r="135" spans="1:23" x14ac:dyDescent="0.25">
      <c r="A135" s="6" t="s">
        <v>887</v>
      </c>
      <c r="B135" s="6" t="s">
        <v>870</v>
      </c>
      <c r="C135" s="42" t="s">
        <v>29</v>
      </c>
      <c r="D135" s="6" t="s">
        <v>48</v>
      </c>
      <c r="E135" s="6" t="s">
        <v>859</v>
      </c>
      <c r="F135" s="6" t="s">
        <v>864</v>
      </c>
      <c r="G135" s="3" t="s">
        <v>27</v>
      </c>
      <c r="H135" s="44" t="s">
        <v>865</v>
      </c>
      <c r="I135" s="30" t="s">
        <v>288</v>
      </c>
      <c r="J135" s="6" t="s">
        <v>341</v>
      </c>
      <c r="K135" s="4">
        <v>13500</v>
      </c>
      <c r="L135" s="4">
        <v>12000</v>
      </c>
      <c r="M135" s="4" t="s">
        <v>14</v>
      </c>
      <c r="N135" s="4">
        <v>12000</v>
      </c>
      <c r="O135" s="2">
        <v>44917</v>
      </c>
      <c r="P135" s="5">
        <v>2</v>
      </c>
      <c r="Q135" s="5">
        <v>1</v>
      </c>
      <c r="R135" s="6" t="s">
        <v>868</v>
      </c>
      <c r="S135" s="30" t="s">
        <v>866</v>
      </c>
      <c r="T135" s="6" t="s">
        <v>867</v>
      </c>
      <c r="U135" s="6" t="s">
        <v>15</v>
      </c>
      <c r="V135" s="5">
        <v>1</v>
      </c>
      <c r="W135" s="5">
        <v>1</v>
      </c>
    </row>
    <row r="136" spans="1:23" x14ac:dyDescent="0.25">
      <c r="A136" s="6"/>
      <c r="B136" s="6"/>
      <c r="C136" s="42"/>
      <c r="D136" s="6"/>
      <c r="E136" s="6"/>
      <c r="F136" s="6"/>
      <c r="G136" s="3"/>
      <c r="H136" s="44"/>
      <c r="I136" s="30"/>
      <c r="J136" s="6"/>
      <c r="K136" s="4"/>
      <c r="L136" s="4"/>
      <c r="M136" s="4"/>
      <c r="N136" s="4"/>
      <c r="O136" s="2"/>
      <c r="P136" s="5"/>
      <c r="Q136" s="5"/>
      <c r="R136" s="6"/>
      <c r="S136" s="30"/>
      <c r="T136" s="6"/>
      <c r="U136" s="6"/>
      <c r="V136" s="5"/>
      <c r="W136" s="5"/>
    </row>
    <row r="137" spans="1:23" x14ac:dyDescent="0.25">
      <c r="A137" s="30" t="s">
        <v>888</v>
      </c>
      <c r="B137" s="1"/>
      <c r="C137" s="42"/>
      <c r="D137" s="1"/>
      <c r="E137" s="1"/>
      <c r="F137" s="2"/>
      <c r="G137" s="3"/>
      <c r="H137" s="44"/>
      <c r="I137" s="31"/>
      <c r="J137" s="6"/>
      <c r="K137" s="4"/>
      <c r="L137" s="4"/>
      <c r="M137" s="4"/>
      <c r="N137" s="4"/>
      <c r="O137" s="2"/>
      <c r="P137" s="5"/>
      <c r="Q137" s="5"/>
      <c r="R137" s="1"/>
      <c r="S137" s="31"/>
      <c r="T137" s="6"/>
      <c r="U137" s="6"/>
      <c r="V137" s="5"/>
      <c r="W137" s="5"/>
    </row>
    <row r="139" spans="1:23" ht="23.25" customHeight="1" x14ac:dyDescent="0.25"/>
  </sheetData>
  <phoneticPr fontId="5"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d1bc6d-f048-4684-a59c-1a2d756c80be" xsi:nil="true"/>
    <lcf76f155ced4ddcb4097134ff3c332f xmlns="cb4efc23-cbea-429c-95ad-f6648303632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3671DA0BFC7C648ABECC1FF189449F0" ma:contentTypeVersion="16" ma:contentTypeDescription="Crear nuevo documento." ma:contentTypeScope="" ma:versionID="c4415e14b115b1dacc0e1986a77261db">
  <xsd:schema xmlns:xsd="http://www.w3.org/2001/XMLSchema" xmlns:xs="http://www.w3.org/2001/XMLSchema" xmlns:p="http://schemas.microsoft.com/office/2006/metadata/properties" xmlns:ns2="cb4efc23-cbea-429c-95ad-f66483036327" xmlns:ns3="d0d1bc6d-f048-4684-a59c-1a2d756c80be" targetNamespace="http://schemas.microsoft.com/office/2006/metadata/properties" ma:root="true" ma:fieldsID="43b477f97c5332fc48ddb40ecab3f353" ns2:_="" ns3:_="">
    <xsd:import namespace="cb4efc23-cbea-429c-95ad-f66483036327"/>
    <xsd:import namespace="d0d1bc6d-f048-4684-a59c-1a2d756c80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4efc23-cbea-429c-95ad-f664830363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3325280-2aef-4f39-8940-b77a215173c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d1bc6d-f048-4684-a59c-1a2d756c80b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6355db5-dc56-4116-9f07-999c893e2cf8}" ma:internalName="TaxCatchAll" ma:showField="CatchAllData" ma:web="d0d1bc6d-f048-4684-a59c-1a2d756c80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32580F-3722-4E94-9162-9E06712659A4}">
  <ds:schemaRefs>
    <ds:schemaRef ds:uri="http://schemas.microsoft.com/office/2006/metadata/propertie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0515e28-181c-46ff-9191-47e0049ac0cd"/>
    <ds:schemaRef ds:uri="9c59f122-ab66-42f1-8bb5-a3979aa14479"/>
    <ds:schemaRef ds:uri="http://purl.org/dc/dcmitype/"/>
    <ds:schemaRef ds:uri="d0d1bc6d-f048-4684-a59c-1a2d756c80be"/>
    <ds:schemaRef ds:uri="cb4efc23-cbea-429c-95ad-f66483036327"/>
  </ds:schemaRefs>
</ds:datastoreItem>
</file>

<file path=customXml/itemProps2.xml><?xml version="1.0" encoding="utf-8"?>
<ds:datastoreItem xmlns:ds="http://schemas.openxmlformats.org/officeDocument/2006/customXml" ds:itemID="{CF4882FC-8F19-45CE-959A-F963D07843FB}">
  <ds:schemaRefs>
    <ds:schemaRef ds:uri="http://schemas.microsoft.com/sharepoint/v3/contenttype/forms"/>
  </ds:schemaRefs>
</ds:datastoreItem>
</file>

<file path=customXml/itemProps3.xml><?xml version="1.0" encoding="utf-8"?>
<ds:datastoreItem xmlns:ds="http://schemas.openxmlformats.org/officeDocument/2006/customXml" ds:itemID="{819A05AF-9C72-4488-BCCB-A854C9DBC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4efc23-cbea-429c-95ad-f66483036327"/>
    <ds:schemaRef ds:uri="d0d1bc6d-f048-4684-a59c-1a2d756c8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 NECE MENORES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Practicas Admon</dc:creator>
  <cp:lastModifiedBy>Manuela Rabaneda Cárdenas</cp:lastModifiedBy>
  <cp:lastPrinted>2020-10-01T13:16:15Z</cp:lastPrinted>
  <dcterms:created xsi:type="dcterms:W3CDTF">2019-05-20T11:41:46Z</dcterms:created>
  <dcterms:modified xsi:type="dcterms:W3CDTF">2023-03-09T09:44:10Z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0x010100F3671DA0BFC7C648ABECC1FF189449F0</vt:lpwstr>
  </property>
  <property fmtid="{D5CDD505-2E9C-101B-9397-08002B2CF9AE}" pid="3" name="MediaServiceImageTags">
    <vt:lpwstr/>
  </property>
</Properties>
</file>