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urismodetenerife.sharepoint.com/sites/JURIDICO/Documentos compartidos/General/1.- Comisionado Transparencia/Evaluación TDT 2022/12 Contratacion_publica/menores/"/>
    </mc:Choice>
  </mc:AlternateContent>
  <xr:revisionPtr revIDLastSave="2" documentId="8_{197155D3-85D1-4033-B33B-EFDF9A9915BE}" xr6:coauthVersionLast="47" xr6:coauthVersionMax="47" xr10:uidLastSave="{7ED8CF3C-0FE4-40FD-B632-5029B50606AB}"/>
  <bookViews>
    <workbookView xWindow="-120" yWindow="-120" windowWidth="29040" windowHeight="15720" xr2:uid="{60F239EA-4CDC-4A06-A70D-384A3CDA2E12}"/>
  </bookViews>
  <sheets>
    <sheet name="INFO NECE MENORES 2022" sheetId="2" r:id="rId1"/>
  </sheets>
  <definedNames>
    <definedName name="_xlnm._FilterDatabase" localSheetId="0" hidden="1">'INFO NECE MENORES 2022'!$A$2:$AD$36</definedName>
    <definedName name="_Hlk59388232" localSheetId="0">'INFO NECE MENORES 2022'!#REF!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 i="2" l="1"/>
  <c r="N13" i="2" s="1"/>
  <c r="M34" i="2"/>
  <c r="N34" i="2" s="1"/>
  <c r="M22" i="2" l="1"/>
  <c r="N22" i="2" s="1"/>
  <c r="M12" i="2"/>
  <c r="N12" i="2" s="1"/>
  <c r="M27" i="2"/>
  <c r="N11" i="2"/>
</calcChain>
</file>

<file path=xl/sharedStrings.xml><?xml version="1.0" encoding="utf-8"?>
<sst xmlns="http://schemas.openxmlformats.org/spreadsheetml/2006/main" count="498" uniqueCount="278">
  <si>
    <t>Nº INFO</t>
  </si>
  <si>
    <t>MES</t>
  </si>
  <si>
    <t xml:space="preserve">DEPARTAMENTO </t>
  </si>
  <si>
    <t xml:space="preserve">AJUDICATARIO </t>
  </si>
  <si>
    <t>CIF/NIF</t>
  </si>
  <si>
    <t>ACCIÓN</t>
  </si>
  <si>
    <t>AÑO</t>
  </si>
  <si>
    <t xml:space="preserve">BASE IMPONIBLE </t>
  </si>
  <si>
    <t>IMPUESTOS</t>
  </si>
  <si>
    <t xml:space="preserve">IMPORTE TOTAL CONTRATACIÓN </t>
  </si>
  <si>
    <t xml:space="preserve">DURACIÓN  </t>
  </si>
  <si>
    <t>PROCEDIMIENTO</t>
  </si>
  <si>
    <t xml:space="preserve">FECHA ADJUDICACIÓN </t>
  </si>
  <si>
    <t>ENERO</t>
  </si>
  <si>
    <t>N/A</t>
  </si>
  <si>
    <t>MENOR</t>
  </si>
  <si>
    <t>VALOR ESTIMADO</t>
  </si>
  <si>
    <t>1</t>
  </si>
  <si>
    <t>2</t>
  </si>
  <si>
    <t>3</t>
  </si>
  <si>
    <t>4</t>
  </si>
  <si>
    <t>5</t>
  </si>
  <si>
    <t>6</t>
  </si>
  <si>
    <t>7</t>
  </si>
  <si>
    <t>8</t>
  </si>
  <si>
    <t>03 MESES</t>
  </si>
  <si>
    <t>TIPO DE CONTRATO
A  Obras
E  Servicios
C  Suministros
Z  Otros</t>
  </si>
  <si>
    <t>E</t>
  </si>
  <si>
    <t>NACIONALIDAD</t>
  </si>
  <si>
    <t>PROMOCIÓN TURÍSTICA</t>
  </si>
  <si>
    <t>PETICIÓN DE OFERTAS
1  SI
2  NO</t>
  </si>
  <si>
    <t>PUBLICIDAD  
1 SI
2  NO</t>
  </si>
  <si>
    <t>118516021</t>
  </si>
  <si>
    <t>DE</t>
  </si>
  <si>
    <t>ES</t>
  </si>
  <si>
    <t>02 DÍAS</t>
  </si>
  <si>
    <t>01 MES</t>
  </si>
  <si>
    <t>43 DÍAS</t>
  </si>
  <si>
    <t>B76746445</t>
  </si>
  <si>
    <t>Nº DE LICITADORES PARTICIPANTES</t>
  </si>
  <si>
    <t>Nº DE OFERTAS SOLICITADAS</t>
  </si>
  <si>
    <t>Nº</t>
  </si>
  <si>
    <t>DENOMINACIÓN</t>
  </si>
  <si>
    <t>STAND VIRTUAL PARA LA PARTICIPACIÓN EN LA FERIA VIRTUAL DE FVW</t>
  </si>
  <si>
    <t>793414000 Servicios de campañas de publicidad</t>
  </si>
  <si>
    <t>CPV nº nombre</t>
  </si>
  <si>
    <t>799500008 Servicios de organización de exposiciones, ferias y congresos</t>
  </si>
  <si>
    <t>2022</t>
  </si>
  <si>
    <t>ENE0120221T</t>
  </si>
  <si>
    <t xml:space="preserve">CAMPAÑA DE IMPACTO RELACIONADO CON EL TIEMPO Y LOS INFORMATIVOS DEL MISMO EN TV Y ONLINE MEDIANTE UNA EMPRESA DE MARKETING CON GRAN ALCANCE EN VARIOS MERCADOS EUROPEOS COMO ALEMANIA, AUSTRIA, SUIZA, BELGICA, HOLANDA, REINO UNIDO, POLONIA Y OTROS </t>
  </si>
  <si>
    <t>01 SEMANA</t>
  </si>
  <si>
    <t>AT</t>
  </si>
  <si>
    <t>CUT.MARKETING</t>
  </si>
  <si>
    <t>ENE0220221T</t>
  </si>
  <si>
    <t xml:space="preserve">FVW MEDIEN GMBH </t>
  </si>
  <si>
    <t>713562000 Servicios de asistencia técnica</t>
  </si>
  <si>
    <t>ACM CONSULTORES DE NEGOCIO, S.L.</t>
  </si>
  <si>
    <t>ENE0320221T</t>
  </si>
  <si>
    <t>8379</t>
  </si>
  <si>
    <t>CONSEJERO DELEGADO</t>
  </si>
  <si>
    <t>FEBRERO</t>
  </si>
  <si>
    <t>FEB0120221T</t>
  </si>
  <si>
    <t>UN SERVICIO DE CONSULTORIA PARA REALIZAR UN ESTUDIO DETALLADO DEL MARCO Y POSIBILIDAD DEL ESTABLECIMIENTO DE UNA OBLIGACIÓN DE SERVICIO PÚBLICO (OSP) AÉREO PARA DETERMINADAS RUTAS AÉREAS ENTRE LAS ISLAS CANARIAS Y LA PENÍNSULA</t>
  </si>
  <si>
    <t>722240001 Servicios de consultoría en gestión de proyectos</t>
  </si>
  <si>
    <t>AIRCRAFT FINANCE SLU</t>
  </si>
  <si>
    <t>B76588342</t>
  </si>
  <si>
    <t>8368</t>
  </si>
  <si>
    <t>ENE0420221T</t>
  </si>
  <si>
    <t>8472</t>
  </si>
  <si>
    <t>8467</t>
  </si>
  <si>
    <t>MARKETING Y COMUNICACIÓN</t>
  </si>
  <si>
    <t>ENE0520221T</t>
  </si>
  <si>
    <t>ENE0620221T</t>
  </si>
  <si>
    <t>8369</t>
  </si>
  <si>
    <t>EL PATROCINIO DE TURISMO DE TENERIFE DEL EVENTO TOURTALKS (DIALOGOS DE REACTIVACION TURÍSTICA) ORGANIZADO POR ASHOTEL</t>
  </si>
  <si>
    <t>793422005 Servicios de promoción</t>
  </si>
  <si>
    <t>11 MESES</t>
  </si>
  <si>
    <t>ASHOTEL</t>
  </si>
  <si>
    <t>G38019055</t>
  </si>
  <si>
    <t>8374</t>
  </si>
  <si>
    <t>ENE0720221T</t>
  </si>
  <si>
    <t xml:space="preserve">PRODUCCIÓN MERCHANDISING PROMOCIONAL (MALETAS TROLLEY Y MASCARILLAS ALGODÓN RECICLADO) CON LA IMAGEN DE TENERIFE!DESPIERTA EMOCIONES </t>
  </si>
  <si>
    <t>56 DÍAS</t>
  </si>
  <si>
    <t>B76562982</t>
  </si>
  <si>
    <t>PROMOCIONES SAPEROCO S.L.</t>
  </si>
  <si>
    <t>LA REDACCIÓN DEL PLIEGO TÉCNICO PARA LA CONTRATACIÓN DE UNA PLATAFORMA DIGITAL TURÍSTICA PARA TENERIFE</t>
  </si>
  <si>
    <t>CAMPAÑA DE PROMOCIÓN ON LINE EN EL MERCADO FRANCÉS</t>
  </si>
  <si>
    <t>15 DÍAS</t>
  </si>
  <si>
    <t>FR</t>
  </si>
  <si>
    <t>818188385</t>
  </si>
  <si>
    <t>PERFECTSTAY.COM</t>
  </si>
  <si>
    <t xml:space="preserve">SERVICIOS DE CONSULTORIA PARA EL ASESORAMIENTO INTERNACIONAL EN CONECTIVIDAD AÉREA QUE CONTRIBUYA A LA MEJORA DE LA CONECTIVIDAD AÉREA CON TENERIFE </t>
  </si>
  <si>
    <t>365462636</t>
  </si>
  <si>
    <t>INFORMA MARKETS (UK) LIMITED</t>
  </si>
  <si>
    <t>GB</t>
  </si>
  <si>
    <t>C</t>
  </si>
  <si>
    <t>9</t>
  </si>
  <si>
    <t>8535</t>
  </si>
  <si>
    <t>ELABORACIÓN DE UN INFORME SOBRE EL RÉGIMEN JURÍDICO DE LAS OBLIGACIONES DE SERVICIO PÚBLICO (OSP) AÉREO, PARA DETERMINADAS RUTAS AÉREAS ENTRE LAS ISLAS CANARIAS Y LA PENÍNSULA</t>
  </si>
  <si>
    <t>791400007 Servicios de asesoría e información jurídica</t>
  </si>
  <si>
    <t>224620006 Material de publicidad </t>
  </si>
  <si>
    <t>JAVIER JACOBO VERA HERNÁNDEZ</t>
  </si>
  <si>
    <t>43808870B</t>
  </si>
  <si>
    <t>FEB0220221T</t>
  </si>
  <si>
    <t>8624</t>
  </si>
  <si>
    <t>10</t>
  </si>
  <si>
    <t>11</t>
  </si>
  <si>
    <t>12</t>
  </si>
  <si>
    <t>13</t>
  </si>
  <si>
    <t>8598</t>
  </si>
  <si>
    <t>MARZO</t>
  </si>
  <si>
    <t>PATROCINIO DE TURISMO DE TENERIFE DEL EVENTO FINA WORLD LEAGUE WATERPOLO ORGANIZADO POR LA FEDERACIÓN ESPAÑOLA DE NATACIÓN</t>
  </si>
  <si>
    <t>REAL FEDERACION ESPAÑOLA DE NATACIÓN</t>
  </si>
  <si>
    <t>Q2878029D</t>
  </si>
  <si>
    <t>14</t>
  </si>
  <si>
    <t>8625</t>
  </si>
  <si>
    <t>INNOVACIÓN, IT Y TCB</t>
  </si>
  <si>
    <t>FEB0320221T</t>
  </si>
  <si>
    <t xml:space="preserve">SERVICIOS JURÍDICOS DE ACOMPAÑAMIENTO EN INNOVACIÓN </t>
  </si>
  <si>
    <t>791100005 Servicios de asesoría jurídica</t>
  </si>
  <si>
    <t>12 MESES</t>
  </si>
  <si>
    <t>B91595959</t>
  </si>
  <si>
    <t>CREMADES &amp; CALVO-SOTELO ABOGADOS SEVILLA SLP</t>
  </si>
  <si>
    <t>05 DÍAS</t>
  </si>
  <si>
    <t>8512</t>
  </si>
  <si>
    <t>PATROCINIO  DEL EVENTO HACKRON</t>
  </si>
  <si>
    <t>FEB0420221T</t>
  </si>
  <si>
    <t>01 DÍA</t>
  </si>
  <si>
    <t>J76629757</t>
  </si>
  <si>
    <t>HACKRONK SC</t>
  </si>
  <si>
    <t>PRODUCTO TURÍSTICO</t>
  </si>
  <si>
    <t>8644</t>
  </si>
  <si>
    <t>EL SERVICIO DE ALOJAMIENTO DE LA DELEGACIÓN DE TURISMO DE TENERIFE QUE SE TRASLADE A MADRID A LA FERIA MADRID FUSIÓN QUE SE CELEBRARÁ EN MADRID, ENTRE LOS DÍAS 28 y 30 DE MARZO DE 2022</t>
  </si>
  <si>
    <t>551100004 Servicios de alojamiento hotelero</t>
  </si>
  <si>
    <t>A08371346</t>
  </si>
  <si>
    <t>ACCORINVEST INVEST SPAIN S.A.</t>
  </si>
  <si>
    <t>15</t>
  </si>
  <si>
    <t>8545</t>
  </si>
  <si>
    <t>MEJORA, RRHH Y TFC</t>
  </si>
  <si>
    <t>PERSONAL A TRAVÉS DE UNA EMPRESA DE TRABAJO TEMPORAL</t>
  </si>
  <si>
    <t>796200006 Servicios de suministro de personal, incluido personal temporal</t>
  </si>
  <si>
    <t>FEB0520221T</t>
  </si>
  <si>
    <t>8399</t>
  </si>
  <si>
    <t>MAR0120221T</t>
  </si>
  <si>
    <t>MAR0220221T</t>
  </si>
  <si>
    <t>MAR0320221T</t>
  </si>
  <si>
    <t>INTERIM AIRE E.T.T., S.L.U.</t>
  </si>
  <si>
    <t>B96671094</t>
  </si>
  <si>
    <t>CONTRATAR LA REDACCIÓN DEL PROYECTO DE ARQUITECTURA E INTERIORISMO NECESARIO PARA LA “RENOVACIÓN INTEGRAL DE LA OIT DE LOS SILOS, PERTENECIENTE A LA NUEVA RED DE CENTROS DE VISITANTES DE LA RED INFOTEN</t>
  </si>
  <si>
    <t>712210003 Servicios de arquitectura para edificios</t>
  </si>
  <si>
    <t>78694143B</t>
  </si>
  <si>
    <t>ANA JESÚS SÁENZ SABATÉ</t>
  </si>
  <si>
    <t>16</t>
  </si>
  <si>
    <t>17</t>
  </si>
  <si>
    <t>18</t>
  </si>
  <si>
    <t>19</t>
  </si>
  <si>
    <t>05 MESES</t>
  </si>
  <si>
    <t>04 MESES</t>
  </si>
  <si>
    <t>8717</t>
  </si>
  <si>
    <t>MAR0420221T</t>
  </si>
  <si>
    <t>SERVICIOS RELACIONES PÚBLICAS CON MEDIOS DE COMUNICACIÓN PARA LA COBERTURA DEL EVENTO MADRID FUSIÓN 2022</t>
  </si>
  <si>
    <t>794000008 Servicios de consultoría comercial y de gestión y servicios afines.</t>
  </si>
  <si>
    <t>A81867202</t>
  </si>
  <si>
    <t>20</t>
  </si>
  <si>
    <t>FEB0620221T</t>
  </si>
  <si>
    <t>GESTIÓN Y COMPRA DE LOS BILLETES DE AVIÓN Y TRASLADOS PARA LOS DESPLAZAMIENTOS DE LA DELEGACIÓN DE TURISMO DE TENERIFE QUE SE TRASLADE A MADRID AL CONGRESO MADRID FUSIÓN QUE SE CELEBRARÁ EN MADRID, ENTRE LOS DÍAS 28 y 30 DE MARZO DE 2022</t>
  </si>
  <si>
    <t>635100007 Servicios de agencias de viajes y servicios similares</t>
  </si>
  <si>
    <t>24 DÍAS</t>
  </si>
  <si>
    <t>A07055445</t>
  </si>
  <si>
    <t>BTRAVEL TURISMO ACCESIBLE S.A.</t>
  </si>
  <si>
    <t>NEWLINK CONSULTING AND COMMUNICATIONS SPAIN S.A.</t>
  </si>
  <si>
    <t>FEB0720221T</t>
  </si>
  <si>
    <t>8777</t>
  </si>
  <si>
    <t>PATROCIONO EVENTO PREMIOS REGIONALES DE RESTAURACIÓN</t>
  </si>
  <si>
    <t xml:space="preserve">793422005 Servicios de promoción </t>
  </si>
  <si>
    <t>02 MESES</t>
  </si>
  <si>
    <t>B76520345</t>
  </si>
  <si>
    <t xml:space="preserve">QUÉ BUENO CANARIAS S.L </t>
  </si>
  <si>
    <t>MAR0520221T</t>
  </si>
  <si>
    <t>varias</t>
  </si>
  <si>
    <t xml:space="preserve">SERVICIOS DE UNA AGENCIA DE VIAJE PARA TRAMITAR LOS BILLETES DE AVIÓN, ALOJAMIENTO Y TRASLADOS NECESARIOS PARA EL PERSONAL DEL AREA DE PROMOCIÓN TURÍSTICA QUE SE DESPLAZA FUERA DE LA ISLA PARA LA PARTICIPACIÓN DE LAS ACCIONES DE PROMOCIÓN EXTERIOR EN LAS QUE PARTICIPA TURISMO DE TENERIFE </t>
  </si>
  <si>
    <t xml:space="preserve">635100007 Servicios de agencias de viajes y servicios similares </t>
  </si>
  <si>
    <t>793400009 Servicios de publicidad y marketing</t>
  </si>
  <si>
    <t>09 MESES</t>
  </si>
  <si>
    <t>B07012107</t>
  </si>
  <si>
    <t>ÁVORIS RETAIL DIVISIÓN, S.L.</t>
  </si>
  <si>
    <t>MAR0620221T</t>
  </si>
  <si>
    <t>8773</t>
  </si>
  <si>
    <t xml:space="preserve">UN SISTEMA DE INTERPRETACIÓN DE REALIDAD AUMENTADA EN ADEJE </t>
  </si>
  <si>
    <t>722125004 Servicios de desarrollo de software de comunicación y multimedia</t>
  </si>
  <si>
    <t>B02889780</t>
  </si>
  <si>
    <t>ATARAXIA NOVA S.L.U</t>
  </si>
  <si>
    <t>MAR0720221T</t>
  </si>
  <si>
    <t>8826</t>
  </si>
  <si>
    <t>21</t>
  </si>
  <si>
    <t>PATROCINIO PUBLICITARIO POR LA PARTICIPACIÓN DEL CLUB HARIS EN LOS PLAY -OFF POR EL TITULO DE LA LIGA FEMENINA DE VOLEIBOL</t>
  </si>
  <si>
    <t>G76551324</t>
  </si>
  <si>
    <t>CLUB VOLEIBOL HARIS</t>
  </si>
  <si>
    <t>MAR0820221T</t>
  </si>
  <si>
    <t>EVENTO PROMOCIONAL DEL PRODUCTO TRAIL CON LA MARCA ASICS</t>
  </si>
  <si>
    <t>07 MESES</t>
  </si>
  <si>
    <t>8620</t>
  </si>
  <si>
    <t>MAR0920221T</t>
  </si>
  <si>
    <t>PATROCINIO DE LAS II JORNADAS DE TURISMO</t>
  </si>
  <si>
    <t>B35784859</t>
  </si>
  <si>
    <t>CLAN DE MEDIOS, COMUNICACIÓN Y MARKETING S.L.U.</t>
  </si>
  <si>
    <t>MAR1020221T</t>
  </si>
  <si>
    <t>8829</t>
  </si>
  <si>
    <t>PATROCINIO DE LAS II JORNADAS DESTINOS NACIONALES AAVV</t>
  </si>
  <si>
    <t>B07563729</t>
  </si>
  <si>
    <t>IDEAS Y PUBLICIDAD DE BALEARES S.L.</t>
  </si>
  <si>
    <t>ARDITO OUTDOOR SPORTS CONSULTING</t>
  </si>
  <si>
    <t xml:space="preserve">838184426 </t>
  </si>
  <si>
    <t>ADMINISTRACIÓN, FINAZAS, JURÍDICO Y ATRACCIÓN DE INVERSIONES</t>
  </si>
  <si>
    <t>EDITH HERNANDEZ NEGRIN</t>
  </si>
  <si>
    <t>06 MESES</t>
  </si>
  <si>
    <t>ENE0920221T</t>
  </si>
  <si>
    <t>ENE1020221T</t>
  </si>
  <si>
    <t>ASESORAMIENTO JURÍDICO-TÉCNICO EN LA TRAMITACIÓN DE LOS EXPEDIENTES DE CONTRATACIÓN</t>
  </si>
  <si>
    <t>791000005 Servicios jurídicos</t>
  </si>
  <si>
    <t>79092079R</t>
  </si>
  <si>
    <t>22</t>
  </si>
  <si>
    <t>23</t>
  </si>
  <si>
    <t>24</t>
  </si>
  <si>
    <t>25</t>
  </si>
  <si>
    <t>26</t>
  </si>
  <si>
    <t>27</t>
  </si>
  <si>
    <t>28</t>
  </si>
  <si>
    <t>OLIVER POLEGRE MARTÍN</t>
  </si>
  <si>
    <t>MAR1120221T</t>
  </si>
  <si>
    <t>LA REDACCIÓN DEL PROYECTO DE ARQUITECTURA E INTERIORISMO NECESARIO PARA LA “RENOVACIÓN INTEGRAL DE SAN MIGUEL DE ABONA CASCO, PERTENECIENTE A LA NUEVA RED DE CENTROS DE VISITANTES DE LA RED INFOTEN</t>
  </si>
  <si>
    <t xml:space="preserve">712210003 Servicios de arquitectura para edificios </t>
  </si>
  <si>
    <t>45709764R</t>
  </si>
  <si>
    <t>8820</t>
  </si>
  <si>
    <t>MAR1220221T</t>
  </si>
  <si>
    <t xml:space="preserve">PRODUCCIÓN MERCHANDISING PROMOCIONAL CON LA IMAGEN DE TENERIFE DESPIERTA EMOCIONES </t>
  </si>
  <si>
    <t>B76550599</t>
  </si>
  <si>
    <t>CANARIAS BLUE CREA S.L.</t>
  </si>
  <si>
    <t>799500008 Servicios de organización de exposiciones, ferias y congresos.</t>
  </si>
  <si>
    <t>US</t>
  </si>
  <si>
    <t>8755</t>
  </si>
  <si>
    <t xml:space="preserve">PROMOCION PARA LA TRAVESÍA SOUTH WEST TENERIFE LANDMAR </t>
  </si>
  <si>
    <t>MAR1320221T</t>
  </si>
  <si>
    <t>CLUB DE NATACIÓN ISORA SWIM GUAJU</t>
  </si>
  <si>
    <t>G76712512</t>
  </si>
  <si>
    <t>29</t>
  </si>
  <si>
    <t>30</t>
  </si>
  <si>
    <t>8520</t>
  </si>
  <si>
    <t>FEB0820221T</t>
  </si>
  <si>
    <t>INSCRIPCIÓN EN EL WORKSHOP PROFESIONAL SMU</t>
  </si>
  <si>
    <t>791423228</t>
  </si>
  <si>
    <t>NORTHSTAR TRAVEL MEDIA, LLC</t>
  </si>
  <si>
    <t>8374/8646</t>
  </si>
  <si>
    <t>ENE0820221T</t>
  </si>
  <si>
    <t>LA PRODUCCIÓN MERCHANDISING PROMOCIONAL CON LA IMAGEN DE TENERIFE DESPIERTA EMOCIONES, ASÍ COMO DE ELEMENTOS TEXTILES Y/O UNIFORMIDAD PARA FERIAS Y EVENTOS</t>
  </si>
  <si>
    <t>OBJETOS QUE COMUNICAN S.L</t>
  </si>
  <si>
    <t>B76768050</t>
  </si>
  <si>
    <t>31</t>
  </si>
  <si>
    <t>FEB0920221T</t>
  </si>
  <si>
    <t>LA PRODUCCIÓN MERCHANDISING PROMOCIONAL CON LA IMAGEN DE TENERIFE DESPIERTA EMOCIONES</t>
  </si>
  <si>
    <t>321 DÍAS</t>
  </si>
  <si>
    <t>B38425880</t>
  </si>
  <si>
    <t xml:space="preserve">VALLADARES DISEÑO Y COMUNICACIÓN S.L.U. </t>
  </si>
  <si>
    <t>B76245018</t>
  </si>
  <si>
    <t xml:space="preserve">OPAGEN COMUNICATION S.L. </t>
  </si>
  <si>
    <t>MAR1420221T</t>
  </si>
  <si>
    <t>10 MESES</t>
  </si>
  <si>
    <t>8447/8594</t>
  </si>
  <si>
    <t>040794805</t>
  </si>
  <si>
    <t>32</t>
  </si>
  <si>
    <t>PUBLICACIÓN REGISTRO CONTRATOS MENORES SPET, TURISMO DE TENERIFE S.A 2022</t>
  </si>
  <si>
    <t>PRODUCCIÓN MERCHANDISING PROMOCIONAL CON LA IMAGEN DE TENERIFE! DESPIERTA EMOCIONES</t>
  </si>
  <si>
    <t>B66790759</t>
  </si>
  <si>
    <t>EXTEND YOUR BRAND S.L.</t>
  </si>
  <si>
    <t xml:space="preserve">1º TRIMESTRE 2022 </t>
  </si>
  <si>
    <t>33</t>
  </si>
  <si>
    <t>8365</t>
  </si>
  <si>
    <t>SPET, Turismo de Tenerife S.A, como poder adjudicador y medio propio del Cabildo Insular de Tenerife, deberá aplicar las normas, criterios y principios establecidos en la LCSP 9/2017 que rigen la contratación menor, igualmente aplicables a los contratos de obra, servicios y suministros considerados gastos menores por el Decreto Ley del Gobierno de Canarias 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</si>
</sst>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scheme val="minor"/>
    </font>
    <font>
      <sz val="11"/>
      <color rgb="FF006100"/>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0"/>
      <color theme="0"/>
      <name val="Frutiger LT 45 Light"/>
      <family val="2"/>
    </font>
    <font>
      <sz val="10"/>
      <color theme="1"/>
      <name val="Frutiger LT 45 Light"/>
      <family val="2"/>
    </font>
    <font>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4" tint="0.79998168889431442"/>
        <bgColor indexed="64"/>
      </patternFill>
    </fill>
  </fills>
  <borders count="4">
    <border>
      <left/>
      <right/>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46">
    <xf numFmtId="0" fontId="0" fillId="0" borderId="0" xfId="0"/>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0" fillId="0" borderId="1" xfId="2" applyFont="1" applyFill="1" applyBorder="1" applyAlignment="1">
      <alignment horizontal="center" vertical="center"/>
    </xf>
    <xf numFmtId="164" fontId="10" fillId="0" borderId="1" xfId="0" applyNumberFormat="1" applyFont="1" applyBorder="1" applyAlignment="1">
      <alignment horizontal="right" vertical="center"/>
    </xf>
    <xf numFmtId="1"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0" applyFont="1" applyFill="1" applyBorder="1" applyAlignment="1">
      <alignment horizontal="center" vertical="center"/>
    </xf>
    <xf numFmtId="49" fontId="10" fillId="4" borderId="1" xfId="0" applyNumberFormat="1" applyFont="1" applyFill="1" applyBorder="1" applyAlignment="1">
      <alignment horizontal="center" vertical="center"/>
    </xf>
    <xf numFmtId="0" fontId="10" fillId="4" borderId="1" xfId="2" applyFont="1" applyFill="1" applyBorder="1" applyAlignment="1">
      <alignment horizontal="center" vertical="center"/>
    </xf>
    <xf numFmtId="164" fontId="10" fillId="4" borderId="1" xfId="0" applyNumberFormat="1" applyFont="1" applyFill="1" applyBorder="1" applyAlignment="1">
      <alignment horizontal="right" vertical="center"/>
    </xf>
    <xf numFmtId="14" fontId="10" fillId="4" borderId="1" xfId="0" applyNumberFormat="1" applyFont="1" applyFill="1" applyBorder="1" applyAlignment="1">
      <alignment horizontal="center" vertical="center"/>
    </xf>
    <xf numFmtId="1" fontId="10" fillId="4" borderId="1" xfId="0" applyNumberFormat="1" applyFont="1" applyFill="1" applyBorder="1" applyAlignment="1">
      <alignment horizontal="center" vertical="center"/>
    </xf>
    <xf numFmtId="49" fontId="10" fillId="4" borderId="1" xfId="0" applyNumberFormat="1" applyFont="1" applyFill="1" applyBorder="1" applyAlignment="1">
      <alignment horizontal="left" vertical="center"/>
    </xf>
    <xf numFmtId="0" fontId="7" fillId="3" borderId="1" xfId="0" applyFont="1" applyFill="1" applyBorder="1" applyAlignment="1">
      <alignment horizontal="left" vertical="center"/>
    </xf>
    <xf numFmtId="0" fontId="6" fillId="3" borderId="1" xfId="0" applyFont="1" applyFill="1" applyBorder="1" applyAlignment="1">
      <alignment horizontal="center" vertical="center"/>
    </xf>
    <xf numFmtId="0" fontId="6" fillId="0" borderId="0" xfId="0" applyFont="1" applyAlignment="1">
      <alignment vertical="center"/>
    </xf>
    <xf numFmtId="0" fontId="0" fillId="0" borderId="0" xfId="0" applyAlignment="1">
      <alignment vertical="center"/>
    </xf>
    <xf numFmtId="164" fontId="3" fillId="3" borderId="1" xfId="0" applyNumberFormat="1" applyFont="1" applyFill="1" applyBorder="1" applyAlignment="1">
      <alignment horizontal="right" vertical="center"/>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14" fontId="9" fillId="3" borderId="1" xfId="0" applyNumberFormat="1" applyFont="1" applyFill="1" applyBorder="1" applyAlignment="1">
      <alignment horizontal="center" vertical="center"/>
    </xf>
    <xf numFmtId="49" fontId="10" fillId="4" borderId="1" xfId="0" applyNumberFormat="1" applyFont="1" applyFill="1" applyBorder="1" applyAlignment="1">
      <alignment vertical="center"/>
    </xf>
    <xf numFmtId="49" fontId="10" fillId="0" borderId="1" xfId="0" applyNumberFormat="1" applyFont="1" applyBorder="1" applyAlignment="1">
      <alignment horizontal="left" vertical="center"/>
    </xf>
    <xf numFmtId="0" fontId="10" fillId="0" borderId="1" xfId="0" applyFont="1" applyBorder="1" applyAlignment="1">
      <alignment horizontal="left" vertical="center"/>
    </xf>
    <xf numFmtId="0" fontId="0" fillId="0" borderId="0" xfId="0" applyAlignment="1">
      <alignment horizontal="center" vertical="center"/>
    </xf>
    <xf numFmtId="164" fontId="0" fillId="0" borderId="0" xfId="0" applyNumberFormat="1" applyAlignment="1">
      <alignment horizontal="right" vertical="center"/>
    </xf>
    <xf numFmtId="14" fontId="0" fillId="0" borderId="0" xfId="0" applyNumberFormat="1" applyAlignment="1">
      <alignment vertical="center"/>
    </xf>
    <xf numFmtId="1" fontId="0" fillId="0" borderId="0" xfId="0" applyNumberFormat="1" applyAlignment="1">
      <alignment vertical="center"/>
    </xf>
    <xf numFmtId="0" fontId="0" fillId="0" borderId="0" xfId="0" applyAlignment="1">
      <alignment horizontal="left" vertical="center"/>
    </xf>
    <xf numFmtId="0" fontId="10" fillId="0" borderId="1" xfId="0" applyFont="1" applyBorder="1" applyAlignment="1">
      <alignment vertical="center"/>
    </xf>
    <xf numFmtId="0" fontId="10" fillId="4" borderId="1" xfId="2" applyFont="1" applyFill="1" applyBorder="1" applyAlignment="1">
      <alignment vertical="center"/>
    </xf>
    <xf numFmtId="0" fontId="5" fillId="3" borderId="1" xfId="1" applyFont="1" applyFill="1" applyBorder="1" applyAlignment="1">
      <alignment vertical="center" wrapText="1"/>
    </xf>
    <xf numFmtId="0" fontId="7" fillId="3" borderId="1" xfId="0" applyFont="1" applyFill="1" applyBorder="1" applyAlignment="1">
      <alignment vertical="center"/>
    </xf>
    <xf numFmtId="49" fontId="10" fillId="0" borderId="1" xfId="0" applyNumberFormat="1" applyFont="1" applyBorder="1" applyAlignment="1">
      <alignment vertical="center"/>
    </xf>
    <xf numFmtId="0" fontId="10" fillId="4" borderId="1" xfId="2" applyFont="1" applyFill="1" applyBorder="1" applyAlignment="1">
      <alignment horizontal="left" vertical="center"/>
    </xf>
    <xf numFmtId="0" fontId="10" fillId="0" borderId="1" xfId="2" applyFont="1" applyFill="1" applyBorder="1" applyAlignment="1">
      <alignment horizontal="left" vertical="center"/>
    </xf>
    <xf numFmtId="0" fontId="7" fillId="3" borderId="2" xfId="0" applyFont="1" applyFill="1" applyBorder="1" applyAlignment="1">
      <alignment vertical="center"/>
    </xf>
    <xf numFmtId="0" fontId="7" fillId="3" borderId="3" xfId="0" applyFont="1" applyFill="1" applyBorder="1" applyAlignment="1">
      <alignmen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61170</xdr:colOff>
      <xdr:row>0</xdr:row>
      <xdr:rowOff>8739</xdr:rowOff>
    </xdr:from>
    <xdr:to>
      <xdr:col>2</xdr:col>
      <xdr:colOff>1274572</xdr:colOff>
      <xdr:row>0</xdr:row>
      <xdr:rowOff>757404</xdr:rowOff>
    </xdr:to>
    <xdr:pic>
      <xdr:nvPicPr>
        <xdr:cNvPr id="2" name="Imagen 1" descr="Imagen que contiene Logotipo&#10;&#10;Descripción generada automáticamente">
          <a:extLst>
            <a:ext uri="{FF2B5EF4-FFF2-40B4-BE49-F238E27FC236}">
              <a16:creationId xmlns:a16="http://schemas.microsoft.com/office/drawing/2014/main" id="{884331E7-D96A-431F-A574-7EA2B698D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170" y="8739"/>
          <a:ext cx="1991131" cy="748665"/>
        </a:xfrm>
        <a:prstGeom prst="rect">
          <a:avLst/>
        </a:prstGeom>
      </xdr:spPr>
    </xdr:pic>
    <xdr:clientData/>
  </xdr:twoCellAnchor>
  <xdr:twoCellAnchor editAs="oneCell">
    <xdr:from>
      <xdr:col>20</xdr:col>
      <xdr:colOff>505240</xdr:colOff>
      <xdr:row>0</xdr:row>
      <xdr:rowOff>140804</xdr:rowOff>
    </xdr:from>
    <xdr:to>
      <xdr:col>22</xdr:col>
      <xdr:colOff>379643</xdr:colOff>
      <xdr:row>0</xdr:row>
      <xdr:rowOff>634199</xdr:rowOff>
    </xdr:to>
    <xdr:pic>
      <xdr:nvPicPr>
        <xdr:cNvPr id="3" name="Picture 9" descr="Imagen de la pantalla de un video juego&#10;&#10;Descripción generada automáticamente con confianza baja">
          <a:extLst>
            <a:ext uri="{FF2B5EF4-FFF2-40B4-BE49-F238E27FC236}">
              <a16:creationId xmlns:a16="http://schemas.microsoft.com/office/drawing/2014/main" id="{9235BF96-2D51-4AEA-A94C-248C01A27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191305" y="140804"/>
          <a:ext cx="1818005" cy="493395"/>
        </a:xfrm>
        <a:prstGeom prst="rect">
          <a:avLst/>
        </a:prstGeom>
        <a:solidFill>
          <a:schemeClr val="bg1"/>
        </a:solid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678D-0915-474D-9D24-CCCC1C5F41B1}">
  <dimension ref="A1:W40"/>
  <sheetViews>
    <sheetView showGridLines="0" tabSelected="1" zoomScale="109" zoomScaleNormal="109" workbookViewId="0">
      <pane xSplit="6" ySplit="2" topLeftCell="G3" activePane="bottomRight" state="frozen"/>
      <selection pane="topRight" activeCell="G1" sqref="G1"/>
      <selection pane="bottomLeft" activeCell="A4" sqref="A4"/>
      <selection pane="bottomRight" activeCell="A38" sqref="A38:XFD136"/>
    </sheetView>
  </sheetViews>
  <sheetFormatPr baseColWidth="10" defaultRowHeight="15" x14ac:dyDescent="0.25"/>
  <cols>
    <col min="1" max="1" width="3.5703125" style="32" bestFit="1" customWidth="1"/>
    <col min="2" max="2" width="8.140625" style="24" bestFit="1" customWidth="1"/>
    <col min="3" max="3" width="22.5703125" style="24" customWidth="1"/>
    <col min="4" max="4" width="6.7109375" style="24" customWidth="1"/>
    <col min="5" max="5" width="10.140625" style="24" bestFit="1" customWidth="1"/>
    <col min="6" max="6" width="12.85546875" style="24" bestFit="1" customWidth="1"/>
    <col min="7" max="7" width="15.85546875" style="24" customWidth="1"/>
    <col min="8" max="8" width="46.5703125" style="36" customWidth="1"/>
    <col min="9" max="9" width="30.5703125" style="36" customWidth="1"/>
    <col min="10" max="10" width="11.85546875" style="24" customWidth="1"/>
    <col min="11" max="11" width="11" style="33" customWidth="1"/>
    <col min="12" max="12" width="10.7109375" style="33" bestFit="1" customWidth="1"/>
    <col min="13" max="13" width="12" style="33" customWidth="1"/>
    <col min="14" max="14" width="15.42578125" style="33" customWidth="1"/>
    <col min="15" max="15" width="14.85546875" style="34" customWidth="1"/>
    <col min="16" max="16" width="11.7109375" style="35" bestFit="1" customWidth="1"/>
    <col min="17" max="17" width="11.42578125" style="35" bestFit="1" customWidth="1"/>
    <col min="18" max="18" width="14.5703125" style="24" customWidth="1"/>
    <col min="19" max="19" width="37.7109375" style="36" customWidth="1"/>
    <col min="20" max="20" width="15" style="24" bestFit="1" customWidth="1"/>
    <col min="21" max="21" width="16.42578125" style="24" customWidth="1"/>
    <col min="22" max="22" width="12.85546875" style="35" customWidth="1"/>
    <col min="23" max="23" width="15.140625" style="35" customWidth="1"/>
    <col min="24" max="16384" width="11.42578125" style="24"/>
  </cols>
  <sheetData>
    <row r="1" spans="1:23" s="23" customFormat="1" ht="61.5" customHeight="1" x14ac:dyDescent="0.25">
      <c r="A1" s="45"/>
      <c r="B1" s="45"/>
      <c r="C1" s="45"/>
      <c r="D1" s="44" t="s">
        <v>270</v>
      </c>
      <c r="E1" s="45"/>
      <c r="F1" s="45"/>
      <c r="G1" s="45"/>
      <c r="H1" s="45"/>
      <c r="I1" s="45"/>
      <c r="J1" s="45"/>
      <c r="K1" s="45"/>
      <c r="L1" s="45"/>
      <c r="M1" s="45"/>
      <c r="N1" s="45"/>
      <c r="O1" s="45"/>
      <c r="P1" s="45"/>
      <c r="Q1" s="45"/>
      <c r="R1" s="45"/>
      <c r="S1" s="45"/>
      <c r="T1" s="45"/>
      <c r="U1" s="45"/>
      <c r="V1" s="45"/>
      <c r="W1" s="45"/>
    </row>
    <row r="2" spans="1:23" s="23" customFormat="1" ht="81" x14ac:dyDescent="0.25">
      <c r="A2" s="7" t="s">
        <v>41</v>
      </c>
      <c r="B2" s="8" t="s">
        <v>5</v>
      </c>
      <c r="C2" s="39" t="s">
        <v>2</v>
      </c>
      <c r="D2" s="8" t="s">
        <v>6</v>
      </c>
      <c r="E2" s="9" t="s">
        <v>1</v>
      </c>
      <c r="F2" s="9" t="s">
        <v>0</v>
      </c>
      <c r="G2" s="8" t="s">
        <v>26</v>
      </c>
      <c r="H2" s="8" t="s">
        <v>42</v>
      </c>
      <c r="I2" s="8" t="s">
        <v>45</v>
      </c>
      <c r="J2" s="10" t="s">
        <v>10</v>
      </c>
      <c r="K2" s="11" t="s">
        <v>16</v>
      </c>
      <c r="L2" s="11" t="s">
        <v>7</v>
      </c>
      <c r="M2" s="11" t="s">
        <v>8</v>
      </c>
      <c r="N2" s="11" t="s">
        <v>9</v>
      </c>
      <c r="O2" s="10" t="s">
        <v>12</v>
      </c>
      <c r="P2" s="10" t="s">
        <v>30</v>
      </c>
      <c r="Q2" s="10" t="s">
        <v>31</v>
      </c>
      <c r="R2" s="8" t="s">
        <v>4</v>
      </c>
      <c r="S2" s="12" t="s">
        <v>3</v>
      </c>
      <c r="T2" s="8" t="s">
        <v>28</v>
      </c>
      <c r="U2" s="10" t="s">
        <v>11</v>
      </c>
      <c r="V2" s="10" t="s">
        <v>40</v>
      </c>
      <c r="W2" s="10" t="s">
        <v>39</v>
      </c>
    </row>
    <row r="3" spans="1:23" ht="18" customHeight="1" x14ac:dyDescent="0.25">
      <c r="A3" s="22"/>
      <c r="B3" s="21" t="s">
        <v>274</v>
      </c>
      <c r="C3" s="40"/>
      <c r="D3" s="14"/>
      <c r="E3" s="21"/>
      <c r="F3" s="21"/>
      <c r="G3" s="13"/>
      <c r="H3" s="27"/>
      <c r="I3" s="27"/>
      <c r="J3" s="14"/>
      <c r="K3" s="25"/>
      <c r="L3" s="25"/>
      <c r="M3" s="25"/>
      <c r="N3" s="25"/>
      <c r="O3" s="26"/>
      <c r="P3" s="26"/>
      <c r="Q3" s="26"/>
      <c r="R3" s="14"/>
      <c r="S3" s="27"/>
      <c r="T3" s="14"/>
      <c r="U3" s="28"/>
      <c r="V3" s="26"/>
      <c r="W3" s="26"/>
    </row>
    <row r="4" spans="1:23" x14ac:dyDescent="0.25">
      <c r="A4" s="15" t="s">
        <v>17</v>
      </c>
      <c r="B4" s="15" t="s">
        <v>68</v>
      </c>
      <c r="C4" s="29" t="s">
        <v>29</v>
      </c>
      <c r="D4" s="15" t="s">
        <v>47</v>
      </c>
      <c r="E4" s="15" t="s">
        <v>13</v>
      </c>
      <c r="F4" s="15" t="s">
        <v>48</v>
      </c>
      <c r="G4" s="16" t="s">
        <v>27</v>
      </c>
      <c r="H4" s="42" t="s">
        <v>43</v>
      </c>
      <c r="I4" s="20" t="s">
        <v>46</v>
      </c>
      <c r="J4" s="15" t="s">
        <v>35</v>
      </c>
      <c r="K4" s="17">
        <v>12000</v>
      </c>
      <c r="L4" s="17">
        <v>12000</v>
      </c>
      <c r="M4" s="17" t="s">
        <v>14</v>
      </c>
      <c r="N4" s="17">
        <v>12000</v>
      </c>
      <c r="O4" s="18">
        <v>44572</v>
      </c>
      <c r="P4" s="19">
        <v>2</v>
      </c>
      <c r="Q4" s="19">
        <v>1</v>
      </c>
      <c r="R4" s="15" t="s">
        <v>32</v>
      </c>
      <c r="S4" s="20" t="s">
        <v>54</v>
      </c>
      <c r="T4" s="15" t="s">
        <v>33</v>
      </c>
      <c r="U4" s="15" t="s">
        <v>15</v>
      </c>
      <c r="V4" s="19">
        <v>1</v>
      </c>
      <c r="W4" s="19">
        <v>1</v>
      </c>
    </row>
    <row r="5" spans="1:23" x14ac:dyDescent="0.25">
      <c r="A5" s="15" t="s">
        <v>18</v>
      </c>
      <c r="B5" s="15" t="s">
        <v>69</v>
      </c>
      <c r="C5" s="29" t="s">
        <v>29</v>
      </c>
      <c r="D5" s="15" t="s">
        <v>47</v>
      </c>
      <c r="E5" s="15" t="s">
        <v>13</v>
      </c>
      <c r="F5" s="15" t="s">
        <v>53</v>
      </c>
      <c r="G5" s="16" t="s">
        <v>27</v>
      </c>
      <c r="H5" s="42" t="s">
        <v>49</v>
      </c>
      <c r="I5" s="20" t="s">
        <v>44</v>
      </c>
      <c r="J5" s="15" t="s">
        <v>50</v>
      </c>
      <c r="K5" s="17">
        <v>14900</v>
      </c>
      <c r="L5" s="17">
        <v>14000</v>
      </c>
      <c r="M5" s="17" t="s">
        <v>14</v>
      </c>
      <c r="N5" s="17">
        <v>14000</v>
      </c>
      <c r="O5" s="18">
        <v>44575</v>
      </c>
      <c r="P5" s="19">
        <v>2</v>
      </c>
      <c r="Q5" s="19">
        <v>1</v>
      </c>
      <c r="R5" s="15" t="s">
        <v>268</v>
      </c>
      <c r="S5" s="20" t="s">
        <v>52</v>
      </c>
      <c r="T5" s="15" t="s">
        <v>51</v>
      </c>
      <c r="U5" s="15" t="s">
        <v>15</v>
      </c>
      <c r="V5" s="19">
        <v>1</v>
      </c>
      <c r="W5" s="19">
        <v>1</v>
      </c>
    </row>
    <row r="6" spans="1:23" x14ac:dyDescent="0.25">
      <c r="A6" s="15" t="s">
        <v>19</v>
      </c>
      <c r="B6" s="15" t="s">
        <v>66</v>
      </c>
      <c r="C6" s="29" t="s">
        <v>59</v>
      </c>
      <c r="D6" s="15" t="s">
        <v>47</v>
      </c>
      <c r="E6" s="15" t="s">
        <v>13</v>
      </c>
      <c r="F6" s="15" t="s">
        <v>57</v>
      </c>
      <c r="G6" s="16" t="s">
        <v>27</v>
      </c>
      <c r="H6" s="42" t="s">
        <v>86</v>
      </c>
      <c r="I6" s="20" t="s">
        <v>44</v>
      </c>
      <c r="J6" s="15" t="s">
        <v>87</v>
      </c>
      <c r="K6" s="17">
        <v>14900</v>
      </c>
      <c r="L6" s="17">
        <v>14900</v>
      </c>
      <c r="M6" s="17" t="s">
        <v>14</v>
      </c>
      <c r="N6" s="17">
        <v>14900</v>
      </c>
      <c r="O6" s="18">
        <v>44571</v>
      </c>
      <c r="P6" s="19">
        <v>2</v>
      </c>
      <c r="Q6" s="19">
        <v>1</v>
      </c>
      <c r="R6" s="15" t="s">
        <v>89</v>
      </c>
      <c r="S6" s="20" t="s">
        <v>90</v>
      </c>
      <c r="T6" s="15" t="s">
        <v>88</v>
      </c>
      <c r="U6" s="15" t="s">
        <v>15</v>
      </c>
      <c r="V6" s="19">
        <v>1</v>
      </c>
      <c r="W6" s="19">
        <v>1</v>
      </c>
    </row>
    <row r="7" spans="1:23" x14ac:dyDescent="0.25">
      <c r="A7" s="15" t="s">
        <v>20</v>
      </c>
      <c r="B7" s="15" t="s">
        <v>104</v>
      </c>
      <c r="C7" s="29" t="s">
        <v>116</v>
      </c>
      <c r="D7" s="15" t="s">
        <v>47</v>
      </c>
      <c r="E7" s="15" t="s">
        <v>13</v>
      </c>
      <c r="F7" s="15" t="s">
        <v>67</v>
      </c>
      <c r="G7" s="16" t="s">
        <v>27</v>
      </c>
      <c r="H7" s="42" t="s">
        <v>85</v>
      </c>
      <c r="I7" s="20" t="s">
        <v>55</v>
      </c>
      <c r="J7" s="15" t="s">
        <v>37</v>
      </c>
      <c r="K7" s="17">
        <v>12000</v>
      </c>
      <c r="L7" s="17">
        <v>12000</v>
      </c>
      <c r="M7" s="17">
        <v>840</v>
      </c>
      <c r="N7" s="17">
        <v>12840</v>
      </c>
      <c r="O7" s="18">
        <v>44589</v>
      </c>
      <c r="P7" s="19">
        <v>1</v>
      </c>
      <c r="Q7" s="19">
        <v>1</v>
      </c>
      <c r="R7" s="15" t="s">
        <v>38</v>
      </c>
      <c r="S7" s="20" t="s">
        <v>56</v>
      </c>
      <c r="T7" s="15" t="s">
        <v>34</v>
      </c>
      <c r="U7" s="15" t="s">
        <v>15</v>
      </c>
      <c r="V7" s="19">
        <v>3</v>
      </c>
      <c r="W7" s="19">
        <v>1</v>
      </c>
    </row>
    <row r="8" spans="1:23" x14ac:dyDescent="0.25">
      <c r="A8" s="15" t="s">
        <v>21</v>
      </c>
      <c r="B8" s="15" t="s">
        <v>276</v>
      </c>
      <c r="C8" s="29" t="s">
        <v>70</v>
      </c>
      <c r="D8" s="15" t="s">
        <v>47</v>
      </c>
      <c r="E8" s="15" t="s">
        <v>13</v>
      </c>
      <c r="F8" s="15" t="s">
        <v>71</v>
      </c>
      <c r="G8" s="16" t="s">
        <v>27</v>
      </c>
      <c r="H8" s="42" t="s">
        <v>74</v>
      </c>
      <c r="I8" s="20" t="s">
        <v>75</v>
      </c>
      <c r="J8" s="15" t="s">
        <v>76</v>
      </c>
      <c r="K8" s="17">
        <v>14900</v>
      </c>
      <c r="L8" s="17">
        <v>14900</v>
      </c>
      <c r="M8" s="17">
        <v>1043</v>
      </c>
      <c r="N8" s="17">
        <v>15943</v>
      </c>
      <c r="O8" s="18">
        <v>44592</v>
      </c>
      <c r="P8" s="19">
        <v>2</v>
      </c>
      <c r="Q8" s="19">
        <v>1</v>
      </c>
      <c r="R8" s="15" t="s">
        <v>78</v>
      </c>
      <c r="S8" s="20" t="s">
        <v>77</v>
      </c>
      <c r="T8" s="15" t="s">
        <v>34</v>
      </c>
      <c r="U8" s="15" t="s">
        <v>15</v>
      </c>
      <c r="V8" s="19">
        <v>1</v>
      </c>
      <c r="W8" s="19">
        <v>1</v>
      </c>
    </row>
    <row r="9" spans="1:23" x14ac:dyDescent="0.25">
      <c r="A9" s="15" t="s">
        <v>22</v>
      </c>
      <c r="B9" s="15" t="s">
        <v>73</v>
      </c>
      <c r="C9" s="29" t="s">
        <v>59</v>
      </c>
      <c r="D9" s="15" t="s">
        <v>47</v>
      </c>
      <c r="E9" s="15" t="s">
        <v>13</v>
      </c>
      <c r="F9" s="15" t="s">
        <v>72</v>
      </c>
      <c r="G9" s="16" t="s">
        <v>27</v>
      </c>
      <c r="H9" s="42" t="s">
        <v>91</v>
      </c>
      <c r="I9" s="20" t="s">
        <v>161</v>
      </c>
      <c r="J9" s="15" t="s">
        <v>25</v>
      </c>
      <c r="K9" s="17">
        <v>13500</v>
      </c>
      <c r="L9" s="17">
        <v>13500</v>
      </c>
      <c r="M9" s="17" t="s">
        <v>14</v>
      </c>
      <c r="N9" s="17">
        <v>13500</v>
      </c>
      <c r="O9" s="18">
        <v>44592</v>
      </c>
      <c r="P9" s="19">
        <v>1</v>
      </c>
      <c r="Q9" s="19">
        <v>1</v>
      </c>
      <c r="R9" s="15" t="s">
        <v>92</v>
      </c>
      <c r="S9" s="20" t="s">
        <v>93</v>
      </c>
      <c r="T9" s="15" t="s">
        <v>94</v>
      </c>
      <c r="U9" s="15" t="s">
        <v>15</v>
      </c>
      <c r="V9" s="19">
        <v>4</v>
      </c>
      <c r="W9" s="19">
        <v>2</v>
      </c>
    </row>
    <row r="10" spans="1:23" x14ac:dyDescent="0.25">
      <c r="A10" s="15" t="s">
        <v>23</v>
      </c>
      <c r="B10" s="15" t="s">
        <v>79</v>
      </c>
      <c r="C10" s="29" t="s">
        <v>70</v>
      </c>
      <c r="D10" s="15" t="s">
        <v>47</v>
      </c>
      <c r="E10" s="15" t="s">
        <v>13</v>
      </c>
      <c r="F10" s="15" t="s">
        <v>80</v>
      </c>
      <c r="G10" s="16" t="s">
        <v>95</v>
      </c>
      <c r="H10" s="42" t="s">
        <v>81</v>
      </c>
      <c r="I10" s="20" t="s">
        <v>100</v>
      </c>
      <c r="J10" s="15" t="s">
        <v>82</v>
      </c>
      <c r="K10" s="17">
        <v>7100</v>
      </c>
      <c r="L10" s="17">
        <v>6520</v>
      </c>
      <c r="M10" s="17">
        <v>456.4</v>
      </c>
      <c r="N10" s="17">
        <v>6974.4</v>
      </c>
      <c r="O10" s="18">
        <v>44564</v>
      </c>
      <c r="P10" s="19">
        <v>1</v>
      </c>
      <c r="Q10" s="19">
        <v>1</v>
      </c>
      <c r="R10" s="15" t="s">
        <v>83</v>
      </c>
      <c r="S10" s="20" t="s">
        <v>84</v>
      </c>
      <c r="T10" s="15" t="s">
        <v>34</v>
      </c>
      <c r="U10" s="15" t="s">
        <v>15</v>
      </c>
      <c r="V10" s="19">
        <v>6</v>
      </c>
      <c r="W10" s="19">
        <v>6</v>
      </c>
    </row>
    <row r="11" spans="1:23" x14ac:dyDescent="0.25">
      <c r="A11" s="15" t="s">
        <v>24</v>
      </c>
      <c r="B11" s="15">
        <v>8665</v>
      </c>
      <c r="C11" s="29" t="s">
        <v>213</v>
      </c>
      <c r="D11" s="15" t="s">
        <v>47</v>
      </c>
      <c r="E11" s="15" t="s">
        <v>13</v>
      </c>
      <c r="F11" s="15" t="s">
        <v>253</v>
      </c>
      <c r="G11" s="16" t="s">
        <v>27</v>
      </c>
      <c r="H11" s="42" t="s">
        <v>218</v>
      </c>
      <c r="I11" s="20" t="s">
        <v>219</v>
      </c>
      <c r="J11" s="15" t="s">
        <v>156</v>
      </c>
      <c r="K11" s="17">
        <v>14999</v>
      </c>
      <c r="L11" s="17">
        <v>14800</v>
      </c>
      <c r="M11" s="17">
        <v>1036</v>
      </c>
      <c r="N11" s="17">
        <f>SUM(L11:M11)</f>
        <v>15836</v>
      </c>
      <c r="O11" s="18">
        <v>44568</v>
      </c>
      <c r="P11" s="19">
        <v>2</v>
      </c>
      <c r="Q11" s="19">
        <v>1</v>
      </c>
      <c r="R11" s="15" t="s">
        <v>220</v>
      </c>
      <c r="S11" s="20" t="s">
        <v>214</v>
      </c>
      <c r="T11" s="15" t="s">
        <v>34</v>
      </c>
      <c r="U11" s="15" t="s">
        <v>15</v>
      </c>
      <c r="V11" s="19">
        <v>1</v>
      </c>
      <c r="W11" s="19">
        <v>1</v>
      </c>
    </row>
    <row r="12" spans="1:23" x14ac:dyDescent="0.25">
      <c r="A12" s="15" t="s">
        <v>96</v>
      </c>
      <c r="B12" s="15" t="s">
        <v>252</v>
      </c>
      <c r="C12" s="29" t="s">
        <v>70</v>
      </c>
      <c r="D12" s="15" t="s">
        <v>47</v>
      </c>
      <c r="E12" s="15" t="s">
        <v>13</v>
      </c>
      <c r="F12" s="15" t="s">
        <v>216</v>
      </c>
      <c r="G12" s="16" t="s">
        <v>95</v>
      </c>
      <c r="H12" s="42" t="s">
        <v>254</v>
      </c>
      <c r="I12" s="20" t="s">
        <v>100</v>
      </c>
      <c r="J12" s="15" t="s">
        <v>120</v>
      </c>
      <c r="K12" s="17">
        <v>14990</v>
      </c>
      <c r="L12" s="17">
        <v>14990</v>
      </c>
      <c r="M12" s="17">
        <f>L12*0.07</f>
        <v>1049.3000000000002</v>
      </c>
      <c r="N12" s="17">
        <f>SUM(L12:M12)</f>
        <v>16039.3</v>
      </c>
      <c r="O12" s="18">
        <v>44573</v>
      </c>
      <c r="P12" s="19">
        <v>1</v>
      </c>
      <c r="Q12" s="19">
        <v>1</v>
      </c>
      <c r="R12" s="15" t="s">
        <v>256</v>
      </c>
      <c r="S12" s="20" t="s">
        <v>255</v>
      </c>
      <c r="T12" s="15" t="s">
        <v>34</v>
      </c>
      <c r="U12" s="15" t="s">
        <v>15</v>
      </c>
      <c r="V12" s="19">
        <v>4</v>
      </c>
      <c r="W12" s="19">
        <v>4</v>
      </c>
    </row>
    <row r="13" spans="1:23" x14ac:dyDescent="0.25">
      <c r="A13" s="15" t="s">
        <v>105</v>
      </c>
      <c r="B13" s="15" t="s">
        <v>79</v>
      </c>
      <c r="C13" s="29" t="s">
        <v>70</v>
      </c>
      <c r="D13" s="15" t="s">
        <v>47</v>
      </c>
      <c r="E13" s="15" t="s">
        <v>13</v>
      </c>
      <c r="F13" s="15" t="s">
        <v>217</v>
      </c>
      <c r="G13" s="16" t="s">
        <v>95</v>
      </c>
      <c r="H13" s="42" t="s">
        <v>271</v>
      </c>
      <c r="I13" s="20" t="s">
        <v>100</v>
      </c>
      <c r="J13" s="15" t="s">
        <v>76</v>
      </c>
      <c r="K13" s="17">
        <v>14990</v>
      </c>
      <c r="L13" s="17">
        <v>14990</v>
      </c>
      <c r="M13" s="17">
        <f>L13*0.07</f>
        <v>1049.3000000000002</v>
      </c>
      <c r="N13" s="17">
        <f>SUM(L13:M13)</f>
        <v>16039.3</v>
      </c>
      <c r="O13" s="18">
        <v>44578</v>
      </c>
      <c r="P13" s="19">
        <v>1</v>
      </c>
      <c r="Q13" s="19">
        <v>1</v>
      </c>
      <c r="R13" s="15" t="s">
        <v>272</v>
      </c>
      <c r="S13" s="20" t="s">
        <v>273</v>
      </c>
      <c r="T13" s="15" t="s">
        <v>34</v>
      </c>
      <c r="U13" s="15" t="s">
        <v>15</v>
      </c>
      <c r="V13" s="19">
        <v>1</v>
      </c>
      <c r="W13" s="19">
        <v>1</v>
      </c>
    </row>
    <row r="14" spans="1:23" x14ac:dyDescent="0.25">
      <c r="A14" s="15" t="s">
        <v>106</v>
      </c>
      <c r="B14" s="15" t="s">
        <v>58</v>
      </c>
      <c r="C14" s="29" t="s">
        <v>59</v>
      </c>
      <c r="D14" s="15" t="s">
        <v>47</v>
      </c>
      <c r="E14" s="15" t="s">
        <v>60</v>
      </c>
      <c r="F14" s="15" t="s">
        <v>61</v>
      </c>
      <c r="G14" s="16" t="s">
        <v>27</v>
      </c>
      <c r="H14" s="42" t="s">
        <v>62</v>
      </c>
      <c r="I14" s="20" t="s">
        <v>63</v>
      </c>
      <c r="J14" s="15" t="s">
        <v>36</v>
      </c>
      <c r="K14" s="17">
        <v>9350</v>
      </c>
      <c r="L14" s="17">
        <v>7200</v>
      </c>
      <c r="M14" s="17">
        <v>504</v>
      </c>
      <c r="N14" s="17">
        <v>7704</v>
      </c>
      <c r="O14" s="18">
        <v>44599</v>
      </c>
      <c r="P14" s="19">
        <v>1</v>
      </c>
      <c r="Q14" s="19">
        <v>1</v>
      </c>
      <c r="R14" s="15" t="s">
        <v>65</v>
      </c>
      <c r="S14" s="20" t="s">
        <v>64</v>
      </c>
      <c r="T14" s="15" t="s">
        <v>34</v>
      </c>
      <c r="U14" s="15" t="s">
        <v>15</v>
      </c>
      <c r="V14" s="19">
        <v>3</v>
      </c>
      <c r="W14" s="19">
        <v>1</v>
      </c>
    </row>
    <row r="15" spans="1:23" x14ac:dyDescent="0.25">
      <c r="A15" s="15" t="s">
        <v>107</v>
      </c>
      <c r="B15" s="15" t="s">
        <v>97</v>
      </c>
      <c r="C15" s="29" t="s">
        <v>59</v>
      </c>
      <c r="D15" s="15" t="s">
        <v>47</v>
      </c>
      <c r="E15" s="15" t="s">
        <v>60</v>
      </c>
      <c r="F15" s="15" t="s">
        <v>103</v>
      </c>
      <c r="G15" s="16" t="s">
        <v>27</v>
      </c>
      <c r="H15" s="42" t="s">
        <v>98</v>
      </c>
      <c r="I15" s="20" t="s">
        <v>99</v>
      </c>
      <c r="J15" s="15" t="s">
        <v>25</v>
      </c>
      <c r="K15" s="17">
        <v>9000</v>
      </c>
      <c r="L15" s="17">
        <v>7000</v>
      </c>
      <c r="M15" s="17">
        <v>490</v>
      </c>
      <c r="N15" s="17">
        <v>7490</v>
      </c>
      <c r="O15" s="18">
        <v>44614</v>
      </c>
      <c r="P15" s="19">
        <v>1</v>
      </c>
      <c r="Q15" s="19">
        <v>1</v>
      </c>
      <c r="R15" s="15" t="s">
        <v>102</v>
      </c>
      <c r="S15" s="20" t="s">
        <v>101</v>
      </c>
      <c r="T15" s="15" t="s">
        <v>34</v>
      </c>
      <c r="U15" s="15" t="s">
        <v>15</v>
      </c>
      <c r="V15" s="19">
        <v>2</v>
      </c>
      <c r="W15" s="19">
        <v>1</v>
      </c>
    </row>
    <row r="16" spans="1:23" x14ac:dyDescent="0.25">
      <c r="A16" s="15" t="s">
        <v>108</v>
      </c>
      <c r="B16" s="15" t="s">
        <v>115</v>
      </c>
      <c r="C16" s="29" t="s">
        <v>116</v>
      </c>
      <c r="D16" s="15" t="s">
        <v>47</v>
      </c>
      <c r="E16" s="15" t="s">
        <v>60</v>
      </c>
      <c r="F16" s="15" t="s">
        <v>117</v>
      </c>
      <c r="G16" s="16" t="s">
        <v>27</v>
      </c>
      <c r="H16" s="42" t="s">
        <v>118</v>
      </c>
      <c r="I16" s="20" t="s">
        <v>119</v>
      </c>
      <c r="J16" s="15" t="s">
        <v>120</v>
      </c>
      <c r="K16" s="17">
        <v>14500</v>
      </c>
      <c r="L16" s="17">
        <v>14000</v>
      </c>
      <c r="M16" s="17" t="s">
        <v>14</v>
      </c>
      <c r="N16" s="17">
        <v>140000</v>
      </c>
      <c r="O16" s="18">
        <v>44620</v>
      </c>
      <c r="P16" s="19">
        <v>1</v>
      </c>
      <c r="Q16" s="19">
        <v>1</v>
      </c>
      <c r="R16" s="15" t="s">
        <v>121</v>
      </c>
      <c r="S16" s="20" t="s">
        <v>122</v>
      </c>
      <c r="T16" s="15" t="s">
        <v>34</v>
      </c>
      <c r="U16" s="15" t="s">
        <v>15</v>
      </c>
      <c r="V16" s="19">
        <v>3</v>
      </c>
      <c r="W16" s="19">
        <v>3</v>
      </c>
    </row>
    <row r="17" spans="1:23" x14ac:dyDescent="0.25">
      <c r="A17" s="15" t="s">
        <v>114</v>
      </c>
      <c r="B17" s="15" t="s">
        <v>124</v>
      </c>
      <c r="C17" s="29" t="s">
        <v>116</v>
      </c>
      <c r="D17" s="15" t="s">
        <v>47</v>
      </c>
      <c r="E17" s="15" t="s">
        <v>60</v>
      </c>
      <c r="F17" s="15" t="s">
        <v>126</v>
      </c>
      <c r="G17" s="16" t="s">
        <v>27</v>
      </c>
      <c r="H17" s="42" t="s">
        <v>125</v>
      </c>
      <c r="I17" s="20" t="s">
        <v>75</v>
      </c>
      <c r="J17" s="15" t="s">
        <v>127</v>
      </c>
      <c r="K17" s="17">
        <v>14500</v>
      </c>
      <c r="L17" s="17">
        <v>14000</v>
      </c>
      <c r="M17" s="17">
        <v>980</v>
      </c>
      <c r="N17" s="17">
        <v>14980</v>
      </c>
      <c r="O17" s="18">
        <v>44610</v>
      </c>
      <c r="P17" s="19">
        <v>2</v>
      </c>
      <c r="Q17" s="19">
        <v>1</v>
      </c>
      <c r="R17" s="15" t="s">
        <v>128</v>
      </c>
      <c r="S17" s="20" t="s">
        <v>129</v>
      </c>
      <c r="T17" s="15" t="s">
        <v>34</v>
      </c>
      <c r="U17" s="15" t="s">
        <v>15</v>
      </c>
      <c r="V17" s="19">
        <v>1</v>
      </c>
      <c r="W17" s="19">
        <v>1</v>
      </c>
    </row>
    <row r="18" spans="1:23" x14ac:dyDescent="0.25">
      <c r="A18" s="15" t="s">
        <v>136</v>
      </c>
      <c r="B18" s="15" t="s">
        <v>137</v>
      </c>
      <c r="C18" s="29" t="s">
        <v>138</v>
      </c>
      <c r="D18" s="15" t="s">
        <v>47</v>
      </c>
      <c r="E18" s="15" t="s">
        <v>60</v>
      </c>
      <c r="F18" s="15" t="s">
        <v>141</v>
      </c>
      <c r="G18" s="16" t="s">
        <v>27</v>
      </c>
      <c r="H18" s="42" t="s">
        <v>139</v>
      </c>
      <c r="I18" s="20" t="s">
        <v>140</v>
      </c>
      <c r="J18" s="15" t="s">
        <v>36</v>
      </c>
      <c r="K18" s="17">
        <v>14999.99</v>
      </c>
      <c r="L18" s="17">
        <v>14663.19</v>
      </c>
      <c r="M18" s="17" t="s">
        <v>14</v>
      </c>
      <c r="N18" s="17">
        <v>14663.19</v>
      </c>
      <c r="O18" s="18">
        <v>44610</v>
      </c>
      <c r="P18" s="19">
        <v>2</v>
      </c>
      <c r="Q18" s="19">
        <v>1</v>
      </c>
      <c r="R18" s="15" t="s">
        <v>147</v>
      </c>
      <c r="S18" s="20" t="s">
        <v>146</v>
      </c>
      <c r="T18" s="15" t="s">
        <v>34</v>
      </c>
      <c r="U18" s="15" t="s">
        <v>15</v>
      </c>
      <c r="V18" s="19">
        <v>1</v>
      </c>
      <c r="W18" s="19">
        <v>1</v>
      </c>
    </row>
    <row r="19" spans="1:23" x14ac:dyDescent="0.25">
      <c r="A19" s="15" t="s">
        <v>152</v>
      </c>
      <c r="B19" s="15" t="s">
        <v>172</v>
      </c>
      <c r="C19" s="29" t="s">
        <v>130</v>
      </c>
      <c r="D19" s="15" t="s">
        <v>47</v>
      </c>
      <c r="E19" s="15" t="s">
        <v>60</v>
      </c>
      <c r="F19" s="15" t="s">
        <v>164</v>
      </c>
      <c r="G19" s="16" t="s">
        <v>27</v>
      </c>
      <c r="H19" s="42" t="s">
        <v>173</v>
      </c>
      <c r="I19" s="20" t="s">
        <v>174</v>
      </c>
      <c r="J19" s="15" t="s">
        <v>175</v>
      </c>
      <c r="K19" s="17">
        <v>14700</v>
      </c>
      <c r="L19" s="17">
        <v>14700</v>
      </c>
      <c r="M19" s="17">
        <v>1029</v>
      </c>
      <c r="N19" s="17">
        <v>15729</v>
      </c>
      <c r="O19" s="18">
        <v>44596</v>
      </c>
      <c r="P19" s="19">
        <v>1</v>
      </c>
      <c r="Q19" s="19">
        <v>1</v>
      </c>
      <c r="R19" s="15" t="s">
        <v>176</v>
      </c>
      <c r="S19" s="20" t="s">
        <v>177</v>
      </c>
      <c r="T19" s="15" t="s">
        <v>34</v>
      </c>
      <c r="U19" s="15" t="s">
        <v>15</v>
      </c>
      <c r="V19" s="19">
        <v>1</v>
      </c>
      <c r="W19" s="19">
        <v>1</v>
      </c>
    </row>
    <row r="20" spans="1:23" x14ac:dyDescent="0.25">
      <c r="A20" s="15" t="s">
        <v>153</v>
      </c>
      <c r="B20" s="15" t="s">
        <v>247</v>
      </c>
      <c r="C20" s="29" t="s">
        <v>116</v>
      </c>
      <c r="D20" s="15" t="s">
        <v>47</v>
      </c>
      <c r="E20" s="15" t="s">
        <v>60</v>
      </c>
      <c r="F20" s="15" t="s">
        <v>171</v>
      </c>
      <c r="G20" s="16" t="s">
        <v>27</v>
      </c>
      <c r="H20" s="42" t="s">
        <v>249</v>
      </c>
      <c r="I20" s="20" t="s">
        <v>238</v>
      </c>
      <c r="J20" s="15" t="s">
        <v>36</v>
      </c>
      <c r="K20" s="17">
        <v>7145</v>
      </c>
      <c r="L20" s="17">
        <v>7145</v>
      </c>
      <c r="M20" s="17" t="s">
        <v>14</v>
      </c>
      <c r="N20" s="17">
        <v>7145</v>
      </c>
      <c r="O20" s="18">
        <v>44597</v>
      </c>
      <c r="P20" s="19">
        <v>2</v>
      </c>
      <c r="Q20" s="19">
        <v>1</v>
      </c>
      <c r="R20" s="15" t="s">
        <v>250</v>
      </c>
      <c r="S20" s="20" t="s">
        <v>251</v>
      </c>
      <c r="T20" s="15" t="s">
        <v>239</v>
      </c>
      <c r="U20" s="15" t="s">
        <v>15</v>
      </c>
      <c r="V20" s="19">
        <v>1</v>
      </c>
      <c r="W20" s="19">
        <v>1</v>
      </c>
    </row>
    <row r="21" spans="1:23" x14ac:dyDescent="0.25">
      <c r="A21" s="15" t="s">
        <v>154</v>
      </c>
      <c r="B21" s="15" t="s">
        <v>131</v>
      </c>
      <c r="C21" s="29" t="s">
        <v>130</v>
      </c>
      <c r="D21" s="15" t="s">
        <v>47</v>
      </c>
      <c r="E21" s="15" t="s">
        <v>60</v>
      </c>
      <c r="F21" s="15" t="s">
        <v>248</v>
      </c>
      <c r="G21" s="16" t="s">
        <v>27</v>
      </c>
      <c r="H21" s="42" t="s">
        <v>165</v>
      </c>
      <c r="I21" s="20" t="s">
        <v>166</v>
      </c>
      <c r="J21" s="15" t="s">
        <v>167</v>
      </c>
      <c r="K21" s="17">
        <v>14999</v>
      </c>
      <c r="L21" s="17">
        <v>14990</v>
      </c>
      <c r="M21" s="17" t="s">
        <v>14</v>
      </c>
      <c r="N21" s="17">
        <v>14990</v>
      </c>
      <c r="O21" s="18">
        <v>44620</v>
      </c>
      <c r="P21" s="19">
        <v>2</v>
      </c>
      <c r="Q21" s="19">
        <v>1</v>
      </c>
      <c r="R21" s="15" t="s">
        <v>168</v>
      </c>
      <c r="S21" s="20" t="s">
        <v>169</v>
      </c>
      <c r="T21" s="15" t="s">
        <v>34</v>
      </c>
      <c r="U21" s="15" t="s">
        <v>15</v>
      </c>
      <c r="V21" s="19">
        <v>1</v>
      </c>
      <c r="W21" s="19">
        <v>1</v>
      </c>
    </row>
    <row r="22" spans="1:23" x14ac:dyDescent="0.25">
      <c r="A22" s="15" t="s">
        <v>155</v>
      </c>
      <c r="B22" s="15" t="s">
        <v>79</v>
      </c>
      <c r="C22" s="29" t="s">
        <v>70</v>
      </c>
      <c r="D22" s="15" t="s">
        <v>47</v>
      </c>
      <c r="E22" s="15" t="s">
        <v>60</v>
      </c>
      <c r="F22" s="15" t="s">
        <v>258</v>
      </c>
      <c r="G22" s="16" t="s">
        <v>95</v>
      </c>
      <c r="H22" s="42" t="s">
        <v>259</v>
      </c>
      <c r="I22" s="20" t="s">
        <v>100</v>
      </c>
      <c r="J22" s="15" t="s">
        <v>260</v>
      </c>
      <c r="K22" s="17">
        <v>14990</v>
      </c>
      <c r="L22" s="17">
        <v>14990</v>
      </c>
      <c r="M22" s="17">
        <f>L22*0.07</f>
        <v>1049.3000000000002</v>
      </c>
      <c r="N22" s="17">
        <f>SUM(L22:M22)</f>
        <v>16039.3</v>
      </c>
      <c r="O22" s="18">
        <v>44602</v>
      </c>
      <c r="P22" s="19">
        <v>1</v>
      </c>
      <c r="Q22" s="19">
        <v>1</v>
      </c>
      <c r="R22" s="15" t="s">
        <v>261</v>
      </c>
      <c r="S22" s="20" t="s">
        <v>262</v>
      </c>
      <c r="T22" s="15" t="s">
        <v>34</v>
      </c>
      <c r="U22" s="15" t="s">
        <v>15</v>
      </c>
      <c r="V22" s="19">
        <v>3</v>
      </c>
      <c r="W22" s="19">
        <v>3</v>
      </c>
    </row>
    <row r="23" spans="1:23" x14ac:dyDescent="0.25">
      <c r="A23" s="15" t="s">
        <v>163</v>
      </c>
      <c r="B23" s="15" t="s">
        <v>109</v>
      </c>
      <c r="C23" s="29" t="s">
        <v>70</v>
      </c>
      <c r="D23" s="15" t="s">
        <v>47</v>
      </c>
      <c r="E23" s="15" t="s">
        <v>110</v>
      </c>
      <c r="F23" s="15" t="s">
        <v>143</v>
      </c>
      <c r="G23" s="16" t="s">
        <v>27</v>
      </c>
      <c r="H23" s="42" t="s">
        <v>111</v>
      </c>
      <c r="I23" s="20" t="s">
        <v>75</v>
      </c>
      <c r="J23" s="15" t="s">
        <v>157</v>
      </c>
      <c r="K23" s="17">
        <v>6000</v>
      </c>
      <c r="L23" s="17">
        <v>6000</v>
      </c>
      <c r="M23" s="17" t="s">
        <v>14</v>
      </c>
      <c r="N23" s="17">
        <v>6000</v>
      </c>
      <c r="O23" s="18">
        <v>44622</v>
      </c>
      <c r="P23" s="19">
        <v>2</v>
      </c>
      <c r="Q23" s="19">
        <v>1</v>
      </c>
      <c r="R23" s="15" t="s">
        <v>113</v>
      </c>
      <c r="S23" s="20" t="s">
        <v>112</v>
      </c>
      <c r="T23" s="15" t="s">
        <v>34</v>
      </c>
      <c r="U23" s="15" t="s">
        <v>15</v>
      </c>
      <c r="V23" s="19">
        <v>1</v>
      </c>
      <c r="W23" s="19">
        <v>1</v>
      </c>
    </row>
    <row r="24" spans="1:23" x14ac:dyDescent="0.25">
      <c r="A24" s="15" t="s">
        <v>194</v>
      </c>
      <c r="B24" s="15" t="s">
        <v>131</v>
      </c>
      <c r="C24" s="29" t="s">
        <v>130</v>
      </c>
      <c r="D24" s="15" t="s">
        <v>47</v>
      </c>
      <c r="E24" s="15" t="s">
        <v>110</v>
      </c>
      <c r="F24" s="15" t="s">
        <v>144</v>
      </c>
      <c r="G24" s="16" t="s">
        <v>27</v>
      </c>
      <c r="H24" s="42" t="s">
        <v>132</v>
      </c>
      <c r="I24" s="20" t="s">
        <v>133</v>
      </c>
      <c r="J24" s="15" t="s">
        <v>123</v>
      </c>
      <c r="K24" s="17">
        <v>14500</v>
      </c>
      <c r="L24" s="17">
        <v>14100</v>
      </c>
      <c r="M24" s="17">
        <v>1410</v>
      </c>
      <c r="N24" s="17">
        <v>15510</v>
      </c>
      <c r="O24" s="18">
        <v>44637</v>
      </c>
      <c r="P24" s="19">
        <v>2</v>
      </c>
      <c r="Q24" s="19">
        <v>1</v>
      </c>
      <c r="R24" s="15" t="s">
        <v>134</v>
      </c>
      <c r="S24" s="20" t="s">
        <v>135</v>
      </c>
      <c r="T24" s="15" t="s">
        <v>34</v>
      </c>
      <c r="U24" s="15" t="s">
        <v>15</v>
      </c>
      <c r="V24" s="19">
        <v>3</v>
      </c>
      <c r="W24" s="19">
        <v>3</v>
      </c>
    </row>
    <row r="25" spans="1:23" x14ac:dyDescent="0.25">
      <c r="A25" s="15" t="s">
        <v>221</v>
      </c>
      <c r="B25" s="15" t="s">
        <v>142</v>
      </c>
      <c r="C25" s="29" t="s">
        <v>138</v>
      </c>
      <c r="D25" s="15" t="s">
        <v>47</v>
      </c>
      <c r="E25" s="15" t="s">
        <v>110</v>
      </c>
      <c r="F25" s="15" t="s">
        <v>145</v>
      </c>
      <c r="G25" s="16" t="s">
        <v>27</v>
      </c>
      <c r="H25" s="42" t="s">
        <v>148</v>
      </c>
      <c r="I25" s="20" t="s">
        <v>149</v>
      </c>
      <c r="J25" s="15" t="s">
        <v>156</v>
      </c>
      <c r="K25" s="17">
        <v>6500</v>
      </c>
      <c r="L25" s="17">
        <v>5000</v>
      </c>
      <c r="M25" s="17">
        <v>350</v>
      </c>
      <c r="N25" s="17">
        <v>5350</v>
      </c>
      <c r="O25" s="18">
        <v>44644</v>
      </c>
      <c r="P25" s="19">
        <v>1</v>
      </c>
      <c r="Q25" s="19">
        <v>1</v>
      </c>
      <c r="R25" s="15" t="s">
        <v>150</v>
      </c>
      <c r="S25" s="20" t="s">
        <v>151</v>
      </c>
      <c r="T25" s="15" t="s">
        <v>34</v>
      </c>
      <c r="U25" s="15" t="s">
        <v>15</v>
      </c>
      <c r="V25" s="19">
        <v>3</v>
      </c>
      <c r="W25" s="19">
        <v>3</v>
      </c>
    </row>
    <row r="26" spans="1:23" x14ac:dyDescent="0.25">
      <c r="A26" s="15" t="s">
        <v>222</v>
      </c>
      <c r="B26" s="15" t="s">
        <v>207</v>
      </c>
      <c r="C26" s="29" t="s">
        <v>70</v>
      </c>
      <c r="D26" s="15" t="s">
        <v>47</v>
      </c>
      <c r="E26" s="15" t="s">
        <v>110</v>
      </c>
      <c r="F26" s="15" t="s">
        <v>159</v>
      </c>
      <c r="G26" s="16" t="s">
        <v>27</v>
      </c>
      <c r="H26" s="42" t="s">
        <v>208</v>
      </c>
      <c r="I26" s="20" t="s">
        <v>75</v>
      </c>
      <c r="J26" s="15" t="s">
        <v>36</v>
      </c>
      <c r="K26" s="17">
        <v>12700</v>
      </c>
      <c r="L26" s="17">
        <v>7300</v>
      </c>
      <c r="M26" s="17" t="s">
        <v>14</v>
      </c>
      <c r="N26" s="17">
        <v>7300</v>
      </c>
      <c r="O26" s="18">
        <v>44629</v>
      </c>
      <c r="P26" s="19">
        <v>2</v>
      </c>
      <c r="Q26" s="19">
        <v>1</v>
      </c>
      <c r="R26" s="15" t="s">
        <v>209</v>
      </c>
      <c r="S26" s="20" t="s">
        <v>210</v>
      </c>
      <c r="T26" s="15" t="s">
        <v>34</v>
      </c>
      <c r="U26" s="15" t="s">
        <v>15</v>
      </c>
      <c r="V26" s="19">
        <v>1</v>
      </c>
      <c r="W26" s="19">
        <v>1</v>
      </c>
    </row>
    <row r="27" spans="1:23" x14ac:dyDescent="0.25">
      <c r="A27" s="15" t="s">
        <v>223</v>
      </c>
      <c r="B27" s="15" t="s">
        <v>240</v>
      </c>
      <c r="C27" s="29" t="s">
        <v>70</v>
      </c>
      <c r="D27" s="15" t="s">
        <v>47</v>
      </c>
      <c r="E27" s="15" t="s">
        <v>110</v>
      </c>
      <c r="F27" s="15" t="s">
        <v>178</v>
      </c>
      <c r="G27" s="16" t="s">
        <v>27</v>
      </c>
      <c r="H27" s="42" t="s">
        <v>241</v>
      </c>
      <c r="I27" s="20" t="s">
        <v>75</v>
      </c>
      <c r="J27" s="15" t="s">
        <v>36</v>
      </c>
      <c r="K27" s="17">
        <v>13000</v>
      </c>
      <c r="L27" s="17">
        <v>13000</v>
      </c>
      <c r="M27" s="17">
        <f>L27*0.07</f>
        <v>910.00000000000011</v>
      </c>
      <c r="N27" s="17">
        <v>13910</v>
      </c>
      <c r="O27" s="18">
        <v>44632</v>
      </c>
      <c r="P27" s="19">
        <v>2</v>
      </c>
      <c r="Q27" s="19">
        <v>1</v>
      </c>
      <c r="R27" s="15" t="s">
        <v>244</v>
      </c>
      <c r="S27" s="20" t="s">
        <v>243</v>
      </c>
      <c r="T27" s="15" t="s">
        <v>34</v>
      </c>
      <c r="U27" s="15" t="s">
        <v>15</v>
      </c>
      <c r="V27" s="19">
        <v>1</v>
      </c>
      <c r="W27" s="19">
        <v>1</v>
      </c>
    </row>
    <row r="28" spans="1:23" x14ac:dyDescent="0.25">
      <c r="A28" s="15" t="s">
        <v>224</v>
      </c>
      <c r="B28" s="15" t="s">
        <v>201</v>
      </c>
      <c r="C28" s="29" t="s">
        <v>70</v>
      </c>
      <c r="D28" s="15" t="s">
        <v>47</v>
      </c>
      <c r="E28" s="15" t="s">
        <v>110</v>
      </c>
      <c r="F28" s="15" t="s">
        <v>186</v>
      </c>
      <c r="G28" s="16" t="s">
        <v>27</v>
      </c>
      <c r="H28" s="42" t="s">
        <v>203</v>
      </c>
      <c r="I28" s="20" t="s">
        <v>75</v>
      </c>
      <c r="J28" s="15" t="s">
        <v>87</v>
      </c>
      <c r="K28" s="17">
        <v>12000</v>
      </c>
      <c r="L28" s="17">
        <v>12000</v>
      </c>
      <c r="M28" s="17">
        <v>840</v>
      </c>
      <c r="N28" s="17">
        <v>12840</v>
      </c>
      <c r="O28" s="18">
        <v>44633</v>
      </c>
      <c r="P28" s="19">
        <v>2</v>
      </c>
      <c r="Q28" s="19">
        <v>1</v>
      </c>
      <c r="R28" s="15" t="s">
        <v>204</v>
      </c>
      <c r="S28" s="20" t="s">
        <v>205</v>
      </c>
      <c r="T28" s="15" t="s">
        <v>34</v>
      </c>
      <c r="U28" s="15" t="s">
        <v>15</v>
      </c>
      <c r="V28" s="19">
        <v>1</v>
      </c>
      <c r="W28" s="19">
        <v>1</v>
      </c>
    </row>
    <row r="29" spans="1:23" x14ac:dyDescent="0.25">
      <c r="A29" s="15" t="s">
        <v>225</v>
      </c>
      <c r="B29" s="15">
        <v>8400</v>
      </c>
      <c r="C29" s="29" t="s">
        <v>138</v>
      </c>
      <c r="D29" s="15" t="s">
        <v>47</v>
      </c>
      <c r="E29" s="15" t="s">
        <v>110</v>
      </c>
      <c r="F29" s="15" t="s">
        <v>192</v>
      </c>
      <c r="G29" s="16" t="s">
        <v>27</v>
      </c>
      <c r="H29" s="42" t="s">
        <v>230</v>
      </c>
      <c r="I29" s="20" t="s">
        <v>231</v>
      </c>
      <c r="J29" s="15" t="s">
        <v>156</v>
      </c>
      <c r="K29" s="17">
        <v>6500</v>
      </c>
      <c r="L29" s="17">
        <v>5280</v>
      </c>
      <c r="M29" s="17">
        <v>789.6</v>
      </c>
      <c r="N29" s="17">
        <v>6069.6</v>
      </c>
      <c r="O29" s="18">
        <v>44641</v>
      </c>
      <c r="P29" s="19">
        <v>1</v>
      </c>
      <c r="Q29" s="19">
        <v>1</v>
      </c>
      <c r="R29" s="15" t="s">
        <v>232</v>
      </c>
      <c r="S29" s="20" t="s">
        <v>228</v>
      </c>
      <c r="T29" s="15" t="s">
        <v>34</v>
      </c>
      <c r="U29" s="15" t="s">
        <v>15</v>
      </c>
      <c r="V29" s="19">
        <v>3</v>
      </c>
      <c r="W29" s="19">
        <v>3</v>
      </c>
    </row>
    <row r="30" spans="1:23" x14ac:dyDescent="0.25">
      <c r="A30" s="15" t="s">
        <v>226</v>
      </c>
      <c r="B30" s="15" t="s">
        <v>158</v>
      </c>
      <c r="C30" s="29" t="s">
        <v>70</v>
      </c>
      <c r="D30" s="15" t="s">
        <v>47</v>
      </c>
      <c r="E30" s="15" t="s">
        <v>110</v>
      </c>
      <c r="F30" s="15" t="s">
        <v>198</v>
      </c>
      <c r="G30" s="16" t="s">
        <v>27</v>
      </c>
      <c r="H30" s="42" t="s">
        <v>160</v>
      </c>
      <c r="I30" s="20" t="s">
        <v>182</v>
      </c>
      <c r="J30" s="15" t="s">
        <v>36</v>
      </c>
      <c r="K30" s="17">
        <v>9000</v>
      </c>
      <c r="L30" s="17">
        <v>9000</v>
      </c>
      <c r="M30" s="17" t="s">
        <v>14</v>
      </c>
      <c r="N30" s="17">
        <v>9000</v>
      </c>
      <c r="O30" s="18">
        <v>44642</v>
      </c>
      <c r="P30" s="19">
        <v>2</v>
      </c>
      <c r="Q30" s="19">
        <v>1</v>
      </c>
      <c r="R30" s="15" t="s">
        <v>162</v>
      </c>
      <c r="S30" s="20" t="s">
        <v>170</v>
      </c>
      <c r="T30" s="15" t="s">
        <v>34</v>
      </c>
      <c r="U30" s="15" t="s">
        <v>15</v>
      </c>
      <c r="V30" s="19">
        <v>1</v>
      </c>
      <c r="W30" s="19">
        <v>1</v>
      </c>
    </row>
    <row r="31" spans="1:23" x14ac:dyDescent="0.25">
      <c r="A31" s="15" t="s">
        <v>227</v>
      </c>
      <c r="B31" s="15" t="s">
        <v>179</v>
      </c>
      <c r="C31" s="29" t="s">
        <v>29</v>
      </c>
      <c r="D31" s="15" t="s">
        <v>47</v>
      </c>
      <c r="E31" s="15" t="s">
        <v>110</v>
      </c>
      <c r="F31" s="15" t="s">
        <v>202</v>
      </c>
      <c r="G31" s="16" t="s">
        <v>27</v>
      </c>
      <c r="H31" s="42" t="s">
        <v>180</v>
      </c>
      <c r="I31" s="20" t="s">
        <v>181</v>
      </c>
      <c r="J31" s="15" t="s">
        <v>183</v>
      </c>
      <c r="K31" s="17">
        <v>14500</v>
      </c>
      <c r="L31" s="17">
        <v>14500</v>
      </c>
      <c r="M31" s="17" t="s">
        <v>14</v>
      </c>
      <c r="N31" s="17">
        <v>14500</v>
      </c>
      <c r="O31" s="18">
        <v>44644</v>
      </c>
      <c r="P31" s="19">
        <v>1</v>
      </c>
      <c r="Q31" s="19">
        <v>1</v>
      </c>
      <c r="R31" s="15" t="s">
        <v>184</v>
      </c>
      <c r="S31" s="20" t="s">
        <v>185</v>
      </c>
      <c r="T31" s="15" t="s">
        <v>34</v>
      </c>
      <c r="U31" s="15" t="s">
        <v>15</v>
      </c>
      <c r="V31" s="19">
        <v>3</v>
      </c>
      <c r="W31" s="19">
        <v>3</v>
      </c>
    </row>
    <row r="32" spans="1:23" x14ac:dyDescent="0.25">
      <c r="A32" s="15" t="s">
        <v>245</v>
      </c>
      <c r="B32" s="15">
        <v>8606</v>
      </c>
      <c r="C32" s="29" t="s">
        <v>29</v>
      </c>
      <c r="D32" s="15" t="s">
        <v>47</v>
      </c>
      <c r="E32" s="15" t="s">
        <v>110</v>
      </c>
      <c r="F32" s="15" t="s">
        <v>206</v>
      </c>
      <c r="G32" s="16" t="s">
        <v>27</v>
      </c>
      <c r="H32" s="42" t="s">
        <v>199</v>
      </c>
      <c r="I32" s="20" t="s">
        <v>75</v>
      </c>
      <c r="J32" s="15" t="s">
        <v>200</v>
      </c>
      <c r="K32" s="17">
        <v>14900</v>
      </c>
      <c r="L32" s="17">
        <v>14000</v>
      </c>
      <c r="M32" s="17" t="s">
        <v>14</v>
      </c>
      <c r="N32" s="17">
        <v>14000</v>
      </c>
      <c r="O32" s="18">
        <v>44645</v>
      </c>
      <c r="P32" s="19">
        <v>2</v>
      </c>
      <c r="Q32" s="19">
        <v>1</v>
      </c>
      <c r="R32" s="15" t="s">
        <v>212</v>
      </c>
      <c r="S32" s="20" t="s">
        <v>211</v>
      </c>
      <c r="T32" s="15" t="s">
        <v>88</v>
      </c>
      <c r="U32" s="15" t="s">
        <v>15</v>
      </c>
      <c r="V32" s="19">
        <v>1</v>
      </c>
      <c r="W32" s="19">
        <v>1</v>
      </c>
    </row>
    <row r="33" spans="1:23" x14ac:dyDescent="0.25">
      <c r="A33" s="15" t="s">
        <v>246</v>
      </c>
      <c r="B33" s="15" t="s">
        <v>193</v>
      </c>
      <c r="C33" s="29" t="s">
        <v>70</v>
      </c>
      <c r="D33" s="15" t="s">
        <v>47</v>
      </c>
      <c r="E33" s="15" t="s">
        <v>110</v>
      </c>
      <c r="F33" s="15" t="s">
        <v>229</v>
      </c>
      <c r="G33" s="16" t="s">
        <v>27</v>
      </c>
      <c r="H33" s="42" t="s">
        <v>195</v>
      </c>
      <c r="I33" s="20" t="s">
        <v>75</v>
      </c>
      <c r="J33" s="15" t="s">
        <v>175</v>
      </c>
      <c r="K33" s="17">
        <v>14990</v>
      </c>
      <c r="L33" s="17">
        <v>14990</v>
      </c>
      <c r="M33" s="17">
        <v>1049.2</v>
      </c>
      <c r="N33" s="17">
        <v>16039</v>
      </c>
      <c r="O33" s="18">
        <v>44649</v>
      </c>
      <c r="P33" s="19">
        <v>2</v>
      </c>
      <c r="Q33" s="19">
        <v>1</v>
      </c>
      <c r="R33" s="15" t="s">
        <v>196</v>
      </c>
      <c r="S33" s="20" t="s">
        <v>197</v>
      </c>
      <c r="T33" s="15" t="s">
        <v>34</v>
      </c>
      <c r="U33" s="15" t="s">
        <v>15</v>
      </c>
      <c r="V33" s="19">
        <v>1</v>
      </c>
      <c r="W33" s="19">
        <v>1</v>
      </c>
    </row>
    <row r="34" spans="1:23" x14ac:dyDescent="0.25">
      <c r="A34" s="15" t="s">
        <v>257</v>
      </c>
      <c r="B34" s="15" t="s">
        <v>233</v>
      </c>
      <c r="C34" s="29" t="s">
        <v>70</v>
      </c>
      <c r="D34" s="15" t="s">
        <v>47</v>
      </c>
      <c r="E34" s="15" t="s">
        <v>110</v>
      </c>
      <c r="F34" s="15" t="s">
        <v>234</v>
      </c>
      <c r="G34" s="16" t="s">
        <v>95</v>
      </c>
      <c r="H34" s="42" t="s">
        <v>235</v>
      </c>
      <c r="I34" s="38" t="s">
        <v>100</v>
      </c>
      <c r="J34" s="15" t="s">
        <v>183</v>
      </c>
      <c r="K34" s="17">
        <v>14990</v>
      </c>
      <c r="L34" s="17">
        <v>14990</v>
      </c>
      <c r="M34" s="17">
        <f>L34*0.07</f>
        <v>1049.3000000000002</v>
      </c>
      <c r="N34" s="17">
        <f>SUM(L34:M34)</f>
        <v>16039.3</v>
      </c>
      <c r="O34" s="18">
        <v>44650</v>
      </c>
      <c r="P34" s="19">
        <v>1</v>
      </c>
      <c r="Q34" s="19">
        <v>1</v>
      </c>
      <c r="R34" s="15" t="s">
        <v>236</v>
      </c>
      <c r="S34" s="20" t="s">
        <v>237</v>
      </c>
      <c r="T34" s="15" t="s">
        <v>34</v>
      </c>
      <c r="U34" s="15" t="s">
        <v>15</v>
      </c>
      <c r="V34" s="19">
        <v>3</v>
      </c>
      <c r="W34" s="19">
        <v>3</v>
      </c>
    </row>
    <row r="35" spans="1:23" x14ac:dyDescent="0.25">
      <c r="A35" s="15" t="s">
        <v>269</v>
      </c>
      <c r="B35" s="15" t="s">
        <v>187</v>
      </c>
      <c r="C35" s="29" t="s">
        <v>116</v>
      </c>
      <c r="D35" s="15" t="s">
        <v>47</v>
      </c>
      <c r="E35" s="15" t="s">
        <v>110</v>
      </c>
      <c r="F35" s="15" t="s">
        <v>242</v>
      </c>
      <c r="G35" s="16" t="s">
        <v>27</v>
      </c>
      <c r="H35" s="42" t="s">
        <v>188</v>
      </c>
      <c r="I35" s="20" t="s">
        <v>189</v>
      </c>
      <c r="J35" s="15" t="s">
        <v>215</v>
      </c>
      <c r="K35" s="17">
        <v>14800</v>
      </c>
      <c r="L35" s="17">
        <v>14800</v>
      </c>
      <c r="M35" s="17">
        <v>1036</v>
      </c>
      <c r="N35" s="17">
        <v>15836</v>
      </c>
      <c r="O35" s="18">
        <v>44651</v>
      </c>
      <c r="P35" s="19">
        <v>2</v>
      </c>
      <c r="Q35" s="19">
        <v>1</v>
      </c>
      <c r="R35" s="15" t="s">
        <v>190</v>
      </c>
      <c r="S35" s="20" t="s">
        <v>191</v>
      </c>
      <c r="T35" s="15" t="s">
        <v>34</v>
      </c>
      <c r="U35" s="15" t="s">
        <v>15</v>
      </c>
      <c r="V35" s="19">
        <v>1</v>
      </c>
      <c r="W35" s="19">
        <v>1</v>
      </c>
    </row>
    <row r="36" spans="1:23" x14ac:dyDescent="0.25">
      <c r="A36" s="15" t="s">
        <v>275</v>
      </c>
      <c r="B36" s="15" t="s">
        <v>267</v>
      </c>
      <c r="C36" s="29" t="s">
        <v>70</v>
      </c>
      <c r="D36" s="15" t="s">
        <v>47</v>
      </c>
      <c r="E36" s="15" t="s">
        <v>110</v>
      </c>
      <c r="F36" s="15" t="s">
        <v>265</v>
      </c>
      <c r="G36" s="16" t="s">
        <v>95</v>
      </c>
      <c r="H36" s="42" t="s">
        <v>235</v>
      </c>
      <c r="I36" s="38" t="s">
        <v>100</v>
      </c>
      <c r="J36" s="15" t="s">
        <v>266</v>
      </c>
      <c r="K36" s="17">
        <v>14990</v>
      </c>
      <c r="L36" s="17">
        <v>14990</v>
      </c>
      <c r="M36" s="17">
        <v>1049.3000000000002</v>
      </c>
      <c r="N36" s="17">
        <v>16039.3</v>
      </c>
      <c r="O36" s="18">
        <v>44627</v>
      </c>
      <c r="P36" s="19">
        <v>1</v>
      </c>
      <c r="Q36" s="19">
        <v>1</v>
      </c>
      <c r="R36" s="15" t="s">
        <v>263</v>
      </c>
      <c r="S36" s="20" t="s">
        <v>264</v>
      </c>
      <c r="T36" s="15" t="s">
        <v>34</v>
      </c>
      <c r="U36" s="15" t="s">
        <v>15</v>
      </c>
      <c r="V36" s="19">
        <v>4</v>
      </c>
      <c r="W36" s="19">
        <v>4</v>
      </c>
    </row>
    <row r="37" spans="1:23" x14ac:dyDescent="0.25">
      <c r="A37" s="6"/>
      <c r="B37" s="1"/>
      <c r="C37" s="37"/>
      <c r="D37" s="1"/>
      <c r="E37" s="1"/>
      <c r="F37" s="2"/>
      <c r="G37" s="3"/>
      <c r="H37" s="43"/>
      <c r="I37" s="31"/>
      <c r="J37" s="1"/>
      <c r="K37" s="4"/>
      <c r="L37" s="4"/>
      <c r="M37" s="4"/>
      <c r="N37" s="4"/>
      <c r="O37" s="2"/>
      <c r="P37" s="5"/>
      <c r="Q37" s="5"/>
      <c r="R37" s="1"/>
      <c r="S37" s="31"/>
      <c r="T37" s="1"/>
      <c r="U37" s="6"/>
      <c r="V37" s="5"/>
      <c r="W37" s="5"/>
    </row>
    <row r="38" spans="1:23" x14ac:dyDescent="0.25">
      <c r="A38" s="30" t="s">
        <v>277</v>
      </c>
      <c r="B38" s="1"/>
      <c r="C38" s="41"/>
      <c r="D38" s="1"/>
      <c r="E38" s="1"/>
      <c r="F38" s="2"/>
      <c r="G38" s="3"/>
      <c r="H38" s="43"/>
      <c r="I38" s="31"/>
      <c r="J38" s="6"/>
      <c r="K38" s="4"/>
      <c r="L38" s="4"/>
      <c r="M38" s="4"/>
      <c r="N38" s="4"/>
      <c r="O38" s="2"/>
      <c r="P38" s="5"/>
      <c r="Q38" s="5"/>
      <c r="R38" s="1"/>
      <c r="S38" s="31"/>
      <c r="T38" s="6"/>
      <c r="U38" s="6"/>
      <c r="V38" s="5"/>
      <c r="W38" s="5"/>
    </row>
    <row r="40" spans="1:23" ht="23.25" customHeight="1" x14ac:dyDescent="0.25"/>
  </sheetData>
  <phoneticPr fontId="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6" ma:contentTypeDescription="Crear nuevo documento." ma:contentTypeScope="" ma:versionID="c4415e14b115b1dacc0e1986a77261db">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43b477f97c5332fc48ddb40ecab3f353"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32580F-3722-4E94-9162-9E06712659A4}">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0515e28-181c-46ff-9191-47e0049ac0cd"/>
    <ds:schemaRef ds:uri="9c59f122-ab66-42f1-8bb5-a3979aa14479"/>
    <ds:schemaRef ds:uri="http://purl.org/dc/dcmitype/"/>
    <ds:schemaRef ds:uri="d0d1bc6d-f048-4684-a59c-1a2d756c80be"/>
    <ds:schemaRef ds:uri="cb4efc23-cbea-429c-95ad-f66483036327"/>
  </ds:schemaRefs>
</ds:datastoreItem>
</file>

<file path=customXml/itemProps2.xml><?xml version="1.0" encoding="utf-8"?>
<ds:datastoreItem xmlns:ds="http://schemas.openxmlformats.org/officeDocument/2006/customXml" ds:itemID="{CF4882FC-8F19-45CE-959A-F963D07843FB}">
  <ds:schemaRefs>
    <ds:schemaRef ds:uri="http://schemas.microsoft.com/sharepoint/v3/contenttype/forms"/>
  </ds:schemaRefs>
</ds:datastoreItem>
</file>

<file path=customXml/itemProps3.xml><?xml version="1.0" encoding="utf-8"?>
<ds:datastoreItem xmlns:ds="http://schemas.openxmlformats.org/officeDocument/2006/customXml" ds:itemID="{819A05AF-9C72-4488-BCCB-A854C9DBC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 NECE MENORES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 Admon</dc:creator>
  <cp:lastModifiedBy>Manuela Rabaneda Cárdenas</cp:lastModifiedBy>
  <cp:lastPrinted>2020-10-01T13:16:15Z</cp:lastPrinted>
  <dcterms:created xsi:type="dcterms:W3CDTF">2019-05-20T11:41:46Z</dcterms:created>
  <dcterms:modified xsi:type="dcterms:W3CDTF">2023-03-09T09:41:41Z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